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599" activeTab="0"/>
  </bookViews>
  <sheets>
    <sheet name="dados Gerais" sheetId="1" r:id="rId1"/>
    <sheet name="gerais" sheetId="2" r:id="rId2"/>
    <sheet name="educação" sheetId="3" r:id="rId3"/>
    <sheet name="educação 2" sheetId="4" r:id="rId4"/>
    <sheet name="trabalho" sheetId="5" r:id="rId5"/>
    <sheet name="PIA" sheetId="6" r:id="rId6"/>
    <sheet name="PEA" sheetId="7" r:id="rId7"/>
    <sheet name="TXPARTICIP" sheetId="8" r:id="rId8"/>
    <sheet name="ocupação" sheetId="9" r:id="rId9"/>
    <sheet name="ocupação II" sheetId="10" r:id="rId10"/>
    <sheet name="desocupados" sheetId="11" r:id="rId11"/>
    <sheet name="tx desemprego" sheetId="12" r:id="rId12"/>
    <sheet name="renda" sheetId="13" r:id="rId13"/>
    <sheet name="família" sheetId="14" r:id="rId14"/>
    <sheet name="domicílio" sheetId="15" r:id="rId15"/>
    <sheet name="domicílio II" sheetId="16" r:id="rId16"/>
    <sheet name="Domicílio III" sheetId="17" r:id="rId17"/>
    <sheet name="Rendimento" sheetId="18" r:id="rId18"/>
    <sheet name="Associativismo" sheetId="19" r:id="rId19"/>
  </sheets>
  <definedNames>
    <definedName name="CRITERIA" localSheetId="18">'Associativismo'!$A$11</definedName>
  </definedNames>
  <calcPr fullCalcOnLoad="1"/>
</workbook>
</file>

<file path=xl/sharedStrings.xml><?xml version="1.0" encoding="utf-8"?>
<sst xmlns="http://schemas.openxmlformats.org/spreadsheetml/2006/main" count="2404" uniqueCount="437">
  <si>
    <t>Sindicalizado</t>
  </si>
  <si>
    <t>Participa de eventos</t>
  </si>
  <si>
    <t>Bairro</t>
  </si>
  <si>
    <t>Esportiva</t>
  </si>
  <si>
    <t>Cultural</t>
  </si>
  <si>
    <t>Filantropica</t>
  </si>
  <si>
    <t>Pais e mestres</t>
  </si>
  <si>
    <t>Religioso</t>
  </si>
  <si>
    <t>Órgão comunitário</t>
  </si>
  <si>
    <t>Sexo</t>
  </si>
  <si>
    <t>Masculino</t>
  </si>
  <si>
    <t>Feminino</t>
  </si>
  <si>
    <t>NR</t>
  </si>
  <si>
    <t>Idade</t>
  </si>
  <si>
    <t>15 a 17</t>
  </si>
  <si>
    <t>18 a 24</t>
  </si>
  <si>
    <t>25 a 29</t>
  </si>
  <si>
    <t>30 a 39</t>
  </si>
  <si>
    <t>40 a 49</t>
  </si>
  <si>
    <t>50 a 59</t>
  </si>
  <si>
    <t>60 a 64</t>
  </si>
  <si>
    <t>UF</t>
  </si>
  <si>
    <t>Residência em outra favela</t>
  </si>
  <si>
    <t>Condição de saber ler e escrever</t>
  </si>
  <si>
    <t>0 a 9</t>
  </si>
  <si>
    <t>10 a 14</t>
  </si>
  <si>
    <t>Pessoas de 7 anos ou mais de idade, segundo condição de saber ler e escrever e Taxa de analfabetismo por idade</t>
  </si>
  <si>
    <t>Sim</t>
  </si>
  <si>
    <t>Concluiu algum curso</t>
  </si>
  <si>
    <t>PIA</t>
  </si>
  <si>
    <t>PEA</t>
  </si>
  <si>
    <t>TX Participação</t>
  </si>
  <si>
    <t>Ocupados</t>
  </si>
  <si>
    <t>TX desemprego</t>
  </si>
  <si>
    <t>Desempregados</t>
  </si>
  <si>
    <t>Período de referência</t>
  </si>
  <si>
    <t>Escolaridade</t>
  </si>
  <si>
    <t xml:space="preserve">População economicamente ativa com mais de 15 anos de idade, por sexo, idade e escolaridade </t>
  </si>
  <si>
    <t>Condição de atividade</t>
  </si>
  <si>
    <t>Trabalhou</t>
  </si>
  <si>
    <t>Aposentado</t>
  </si>
  <si>
    <t>Estudante</t>
  </si>
  <si>
    <t>Outra</t>
  </si>
  <si>
    <t>Setor de atividade</t>
  </si>
  <si>
    <t>Posição na ocupação</t>
  </si>
  <si>
    <t>Total de pessoas ocupadas com 15 anos ou mais de idade, segundo setor de atividade e posição na ocupação</t>
  </si>
  <si>
    <t>Empregado</t>
  </si>
  <si>
    <t>Com carteira</t>
  </si>
  <si>
    <t>Cooperativado</t>
  </si>
  <si>
    <t>Empregador</t>
  </si>
  <si>
    <t>Total de pessoas ocupadas com 15 anos ou mais de idade, segundo sexo, idade e escolaridade</t>
  </si>
  <si>
    <t>Renda per capita</t>
  </si>
  <si>
    <t>Condição na Família</t>
  </si>
  <si>
    <t>Idade do chefe</t>
  </si>
  <si>
    <t>Sexo do chefe</t>
  </si>
  <si>
    <t>Domicílios particulares ocupados, segundo algumas características e a existência de serviços e bens duráveis</t>
  </si>
  <si>
    <t>Tipo de domicílio</t>
  </si>
  <si>
    <t>Domicílios particulares ocupados, segundo a existência de outros serviços e bens duráveis</t>
  </si>
  <si>
    <t>Existência de filtro</t>
  </si>
  <si>
    <t>Freqüência da água</t>
  </si>
  <si>
    <t>B2</t>
  </si>
  <si>
    <t>C</t>
  </si>
  <si>
    <t>D</t>
  </si>
  <si>
    <t>E</t>
  </si>
  <si>
    <t>Rendimentos</t>
  </si>
  <si>
    <t>Sem rendimento</t>
  </si>
  <si>
    <t>Com Carteira</t>
  </si>
  <si>
    <t>Sem carteira</t>
  </si>
  <si>
    <t>Total</t>
  </si>
  <si>
    <t>Grotao</t>
  </si>
  <si>
    <t>Serrinha</t>
  </si>
  <si>
    <t>Ladeira funcion</t>
  </si>
  <si>
    <t>Escondidinho</t>
  </si>
  <si>
    <t>Vila Candido</t>
  </si>
  <si>
    <t>Job</t>
  </si>
  <si>
    <t>Mata Machado</t>
  </si>
  <si>
    <t>Morro da Fe</t>
  </si>
  <si>
    <t>Morro prazeres</t>
  </si>
  <si>
    <t>Tres Pontes</t>
  </si>
  <si>
    <t>Canal das Tachas</t>
  </si>
  <si>
    <t>Del Castilho</t>
  </si>
  <si>
    <t>Andarai</t>
  </si>
  <si>
    <t>Morro Uniao</t>
  </si>
  <si>
    <t>Fernao Cardin</t>
  </si>
  <si>
    <t>Telégrafos</t>
  </si>
  <si>
    <t>Vidigal</t>
  </si>
  <si>
    <t>Morro do Sossego</t>
  </si>
  <si>
    <t>Floresta da Barr</t>
  </si>
  <si>
    <t>Parque Candelári</t>
  </si>
  <si>
    <t>Buriti Congonhas</t>
  </si>
  <si>
    <t>Tuiuti</t>
  </si>
  <si>
    <t>Mato Alto</t>
  </si>
  <si>
    <t>Vila Sape</t>
  </si>
  <si>
    <t>Borel</t>
  </si>
  <si>
    <t>Salgueiro</t>
  </si>
  <si>
    <t>Formiga</t>
  </si>
  <si>
    <t>Nova Aliança</t>
  </si>
  <si>
    <t>Parque Boa Esper</t>
  </si>
  <si>
    <t>Morro do Urubu</t>
  </si>
  <si>
    <t>Caracol/Sereno/C</t>
  </si>
  <si>
    <t>Quinta do Caju/P</t>
  </si>
  <si>
    <t>Bacia Encontro</t>
  </si>
  <si>
    <t>Ladeira dos funcionários</t>
  </si>
  <si>
    <t>Jacarezinho</t>
  </si>
  <si>
    <t>Parque Royal</t>
  </si>
  <si>
    <t>65 ou mais</t>
  </si>
  <si>
    <t>M08-UF</t>
  </si>
  <si>
    <t>Rondonia</t>
  </si>
  <si>
    <t>Acre</t>
  </si>
  <si>
    <t>Amazonas</t>
  </si>
  <si>
    <t>Roraima</t>
  </si>
  <si>
    <t>Para</t>
  </si>
  <si>
    <t>Amapa</t>
  </si>
  <si>
    <t>Tocantins</t>
  </si>
  <si>
    <t>Maranhao</t>
  </si>
  <si>
    <t>Piaui</t>
  </si>
  <si>
    <t>Ceara</t>
  </si>
  <si>
    <t>Rio Grande Norte</t>
  </si>
  <si>
    <t>Paraiba</t>
  </si>
  <si>
    <t>Pernambuco</t>
  </si>
  <si>
    <t>Alagoas</t>
  </si>
  <si>
    <t>Sergipe</t>
  </si>
  <si>
    <t>Bahia</t>
  </si>
  <si>
    <t>Minas Gerais</t>
  </si>
  <si>
    <t>Espirito Santo</t>
  </si>
  <si>
    <t>Rio de Janeiro</t>
  </si>
  <si>
    <t>Sao Paulo</t>
  </si>
  <si>
    <t>Parana</t>
  </si>
  <si>
    <t>Santa Catarina</t>
  </si>
  <si>
    <t>Rio Grande Sul</t>
  </si>
  <si>
    <t>Mato Grosso Sul</t>
  </si>
  <si>
    <t>Mato Grosso</t>
  </si>
  <si>
    <t>Goias</t>
  </si>
  <si>
    <t>Distrito Federal</t>
  </si>
  <si>
    <t>Outro Pais</t>
  </si>
  <si>
    <t>Nao</t>
  </si>
  <si>
    <t>Há quanto tempo mora nesta favela</t>
  </si>
  <si>
    <t>MENOS DE 1</t>
  </si>
  <si>
    <t>1 A 3</t>
  </si>
  <si>
    <t>3 A 5</t>
  </si>
  <si>
    <t>6 a 10</t>
  </si>
  <si>
    <t>10 OU MAIS</t>
  </si>
  <si>
    <t>Sabe ler e escrever</t>
  </si>
  <si>
    <t>Não Sabe ler e escrever</t>
  </si>
  <si>
    <t>Tx de analfabetismo</t>
  </si>
  <si>
    <t>T01-FREQ-C-PROF</t>
  </si>
  <si>
    <t>T18-QUE-FEZ-SEM</t>
  </si>
  <si>
    <t>Tinha tr. n. tr.</t>
  </si>
  <si>
    <t>Procurou trabalh</t>
  </si>
  <si>
    <t>Domestico</t>
  </si>
  <si>
    <t>Tabela 1. M06-IDADE por I01-FAVELA para T18-QUE-FEZ-SEM &lt;= Procurou trabalh  And  M06-IDADE &gt;= 15  (Ponderado)</t>
  </si>
  <si>
    <t>M06-IDADE</t>
  </si>
  <si>
    <t>Tabela 1. M15-GRAU-INSTRUC por I01-FAVELA para T18-QUE-FEZ-SEM &lt;= Procurou trabalh  And  M06-IDADE &gt;= 15  (Ponderado)</t>
  </si>
  <si>
    <t>M15-GRAU-INSTRUC</t>
  </si>
  <si>
    <t>Sem instrucao</t>
  </si>
  <si>
    <t>Pre-escolar</t>
  </si>
  <si>
    <t>1 serie 1 grau</t>
  </si>
  <si>
    <t>2 serie 1 grau</t>
  </si>
  <si>
    <t>3 serie 1 grau</t>
  </si>
  <si>
    <t>4 serie 1 grau</t>
  </si>
  <si>
    <t>5 serie 1 grau</t>
  </si>
  <si>
    <t>6 serie 1 grau</t>
  </si>
  <si>
    <t>7 serie 1 grau</t>
  </si>
  <si>
    <t>8 serie 1 grau</t>
  </si>
  <si>
    <t>1 serie 2 grau</t>
  </si>
  <si>
    <t>2 serie 2 grau</t>
  </si>
  <si>
    <t>3 serie 2 grau</t>
  </si>
  <si>
    <t>3 grau incomplet</t>
  </si>
  <si>
    <t>3 grau completo</t>
  </si>
  <si>
    <t>Mestrado/Doutora</t>
  </si>
  <si>
    <t>Frequëntou algum curso</t>
  </si>
  <si>
    <t>Industria</t>
  </si>
  <si>
    <t>Comercio</t>
  </si>
  <si>
    <t>Servico</t>
  </si>
  <si>
    <t>Construcao civil</t>
  </si>
  <si>
    <t>Transporte</t>
  </si>
  <si>
    <t>Outro</t>
  </si>
  <si>
    <t>NA</t>
  </si>
  <si>
    <t>Conta propria</t>
  </si>
  <si>
    <t>Nao remunerado</t>
  </si>
  <si>
    <t>Tabela 1. M06-IDADE por I01-FAVELA para T18-QUE-FEZ-SEM =  Procurou trabalh  And  M06-IDADE &gt;= 15  (Ponderado)</t>
  </si>
  <si>
    <t>Floresta da Barra da Tijuca</t>
  </si>
  <si>
    <t>Parque Candelária</t>
  </si>
  <si>
    <t>Parque Boa Esperança</t>
  </si>
  <si>
    <t>Caracol/Sereno/Caicha dágua</t>
  </si>
  <si>
    <t>Quinta do Caju/Parque Vitória</t>
  </si>
  <si>
    <t>Trabalhador dom.</t>
  </si>
  <si>
    <t>TOTAL</t>
  </si>
  <si>
    <t>Ramo de atividade</t>
  </si>
  <si>
    <t>Renda média</t>
  </si>
  <si>
    <t>Comunidades</t>
  </si>
  <si>
    <t>Fazenda Mato Alto</t>
  </si>
  <si>
    <t>Grotão</t>
  </si>
  <si>
    <t>Morro dos Prazeres</t>
  </si>
  <si>
    <t>Três Pontes</t>
  </si>
  <si>
    <t>Renda média dos ocupados</t>
  </si>
  <si>
    <t>Renda domiciliar per capita</t>
  </si>
  <si>
    <t>Casa</t>
  </si>
  <si>
    <t>Apartamento</t>
  </si>
  <si>
    <t>Comodo</t>
  </si>
  <si>
    <t>Alvenaria</t>
  </si>
  <si>
    <t>Madeira aparelh.</t>
  </si>
  <si>
    <t>Estuque, taipa,.</t>
  </si>
  <si>
    <t>Material de construção (paredes)</t>
  </si>
  <si>
    <t>Material de construção (teto)</t>
  </si>
  <si>
    <t>Telha de amianto</t>
  </si>
  <si>
    <t>Telha ceramica</t>
  </si>
  <si>
    <t>Laje de concreto</t>
  </si>
  <si>
    <t>Zinco/mad. aprov</t>
  </si>
  <si>
    <t>Material de construção (piso)</t>
  </si>
  <si>
    <t>Carpete</t>
  </si>
  <si>
    <t>Ceramica, lajota</t>
  </si>
  <si>
    <t>Cimento</t>
  </si>
  <si>
    <t>Madeira aproveit</t>
  </si>
  <si>
    <t>Banheiros</t>
  </si>
  <si>
    <t>16 a 98</t>
  </si>
  <si>
    <t>Cômodos que servem de dormitórios</t>
  </si>
  <si>
    <t>13 a 98</t>
  </si>
  <si>
    <t>Condição de ocupação</t>
  </si>
  <si>
    <t>Proprio pago</t>
  </si>
  <si>
    <t>Proprio nao pago</t>
  </si>
  <si>
    <t>Alugado</t>
  </si>
  <si>
    <t>Cedido por empre</t>
  </si>
  <si>
    <t>Cedido</t>
  </si>
  <si>
    <t>Água canalizada</t>
  </si>
  <si>
    <t>Tabela 1. D13-FREQ-AGUA por I01-FAVELA (Ponderado)</t>
  </si>
  <si>
    <t>D13-FREQ-AGUA</t>
  </si>
  <si>
    <t>Todo dia</t>
  </si>
  <si>
    <t>Dia sim dia nao</t>
  </si>
  <si>
    <t>2 x por semana</t>
  </si>
  <si>
    <t>irregular</t>
  </si>
  <si>
    <t>Nao sabe</t>
  </si>
  <si>
    <t>Escoadouro</t>
  </si>
  <si>
    <t>Rede geral</t>
  </si>
  <si>
    <t>Fossa séptica</t>
  </si>
  <si>
    <t>Fossa rudimentar</t>
  </si>
  <si>
    <t>Vala</t>
  </si>
  <si>
    <t>Direto no rio</t>
  </si>
  <si>
    <t>outro</t>
  </si>
  <si>
    <t>A1</t>
  </si>
  <si>
    <t>A2</t>
  </si>
  <si>
    <t>B1</t>
  </si>
  <si>
    <t>Ate 1</t>
  </si>
  <si>
    <t>Mais de 1 a 2</t>
  </si>
  <si>
    <t>Mais de 2 a 3</t>
  </si>
  <si>
    <t>Mais de 3 a 5</t>
  </si>
  <si>
    <t>Mais de 5 a 10</t>
  </si>
  <si>
    <t>Mais de 10 a 20</t>
  </si>
  <si>
    <t>Mais de 20</t>
  </si>
  <si>
    <t>Distribuição das pessoas de 10 anos ou mais de idade, ocupadas, segundo classes de rendimentos mensal, em salário mínimo, por sexo e posse da carteira de trabalho</t>
  </si>
  <si>
    <t xml:space="preserve">Pessoas residentes, segundo condição de associação a algum órgão comunitário, posse de carteira de identidade, posse da carteira de trabalho, posse da carteira de motorista, posse do CPF-CIC, posse do título de eleitor e conta em banco   </t>
  </si>
  <si>
    <t>Associação a algum órgão (&gt;10 anos)</t>
  </si>
  <si>
    <t>Certidão de nascimento  (&gt;10 anos)</t>
  </si>
  <si>
    <t>Carteira de identidade (&gt; 18 anos)</t>
  </si>
  <si>
    <t>Carteira de trabalho (&gt; 18 anos)</t>
  </si>
  <si>
    <t>Carteira de motorista (&gt;18 anos)</t>
  </si>
  <si>
    <t>CPF-CIC (&gt; 18 anos)</t>
  </si>
  <si>
    <t>Título de eleitor (&gt;18 anos)</t>
  </si>
  <si>
    <t>Conta em banco (&gt; 18 anos)</t>
  </si>
  <si>
    <t>População (P)</t>
  </si>
  <si>
    <t>Domicílios (D)</t>
  </si>
  <si>
    <t>P/D</t>
  </si>
  <si>
    <t>Andarai/Arrelia/Jamelão</t>
  </si>
  <si>
    <t>Borel/Chácara do Céu</t>
  </si>
  <si>
    <t>Mangueira/Parque Candelária/Chalé</t>
  </si>
  <si>
    <t>Quinta do Caju/Pq. Vitória</t>
  </si>
  <si>
    <t>Complexo Caracol</t>
  </si>
  <si>
    <t>Vila Candido/Guararapes</t>
  </si>
  <si>
    <t>Ladeira dos funcionários/Pq.S.Sebastião/Vila Clemente Ferreira</t>
  </si>
  <si>
    <t>população com mais de 15 anos de idade</t>
  </si>
  <si>
    <t>proporção de maiores de 50 anos de idade</t>
  </si>
  <si>
    <t>0 a 9 anos de idade</t>
  </si>
  <si>
    <t xml:space="preserve"> &gt; 10 anos</t>
  </si>
  <si>
    <t xml:space="preserve"> &gt; 15 anos</t>
  </si>
  <si>
    <t xml:space="preserve"> &gt; 18 anos</t>
  </si>
  <si>
    <t>Não sabe ler ou escrever</t>
  </si>
  <si>
    <t>mais de 12</t>
  </si>
  <si>
    <t>Pq.Royal</t>
  </si>
  <si>
    <t>15-24</t>
  </si>
  <si>
    <t>25-49</t>
  </si>
  <si>
    <t>&gt;=50</t>
  </si>
  <si>
    <t xml:space="preserve"> 0 anos de estudo</t>
  </si>
  <si>
    <t xml:space="preserve"> 1 a 4</t>
  </si>
  <si>
    <t xml:space="preserve"> 5 a 8</t>
  </si>
  <si>
    <t xml:space="preserve"> 9 a 11</t>
  </si>
  <si>
    <t>15 A 24</t>
  </si>
  <si>
    <t>25 A 49</t>
  </si>
  <si>
    <t>MAIS DE 50</t>
  </si>
  <si>
    <t>1 A 4</t>
  </si>
  <si>
    <t>5 A 8</t>
  </si>
  <si>
    <t>9 A 11</t>
  </si>
  <si>
    <t>MAIS DE 12</t>
  </si>
  <si>
    <t>ZERO</t>
  </si>
  <si>
    <t>Divinéia</t>
  </si>
  <si>
    <t>Bairro Proletário do Dique</t>
  </si>
  <si>
    <t>Santa Maria</t>
  </si>
  <si>
    <t>Morro do Fubá</t>
  </si>
  <si>
    <t>Morro da Casa Branca</t>
  </si>
  <si>
    <t>Vila Campinho</t>
  </si>
  <si>
    <t>OBS: NÃO DÁ PARA FAZER COM AS AS 3 COMUNIDADES A VARIÁVEL NÃO EXISTE NO ARQUIVO DE DADOS.</t>
  </si>
  <si>
    <t>Jovens (10 a 24)</t>
  </si>
  <si>
    <t>Ocup %</t>
  </si>
  <si>
    <t>15-17</t>
  </si>
  <si>
    <t>18-24</t>
  </si>
  <si>
    <t>25-30</t>
  </si>
  <si>
    <t>30-39</t>
  </si>
  <si>
    <t>40-49</t>
  </si>
  <si>
    <t>50-59</t>
  </si>
  <si>
    <t>60-64</t>
  </si>
  <si>
    <t>&gt;=65</t>
  </si>
  <si>
    <t>Média 1998</t>
  </si>
  <si>
    <t>Média 1999</t>
  </si>
  <si>
    <t>RMRJ</t>
  </si>
  <si>
    <t>total das 41 comunidades</t>
  </si>
  <si>
    <t>1 a 3 anos</t>
  </si>
  <si>
    <t xml:space="preserve">0 anos </t>
  </si>
  <si>
    <t>4 anos</t>
  </si>
  <si>
    <t>5 a 7 anos</t>
  </si>
  <si>
    <t>8 anos</t>
  </si>
  <si>
    <t>9 a 10 anos</t>
  </si>
  <si>
    <t>11 anos</t>
  </si>
  <si>
    <t>mais de 12 anos</t>
  </si>
  <si>
    <t>total</t>
  </si>
  <si>
    <t>nr</t>
  </si>
  <si>
    <t>RMRJ Média 1998</t>
  </si>
  <si>
    <t>RMRJ Média 1999</t>
  </si>
  <si>
    <t>HOMEM</t>
  </si>
  <si>
    <t>MULHER</t>
  </si>
  <si>
    <t>(%)</t>
  </si>
  <si>
    <t>Taxa de ocupação (%)</t>
  </si>
  <si>
    <t>Renda total média</t>
  </si>
  <si>
    <t>Cachoeirinha</t>
  </si>
  <si>
    <t>Cachoeira Grande</t>
  </si>
  <si>
    <t>Santa Terezinha</t>
  </si>
  <si>
    <t>Cotia</t>
  </si>
  <si>
    <t>Idade (15 a 65)</t>
  </si>
  <si>
    <t>Todo dia, algum</t>
  </si>
  <si>
    <t>Nao, ferve</t>
  </si>
  <si>
    <t>Nao e nada faz</t>
  </si>
  <si>
    <t>Lixo</t>
  </si>
  <si>
    <t>Coleta direta</t>
  </si>
  <si>
    <t>Coleta indireta</t>
  </si>
  <si>
    <t>Queimado</t>
  </si>
  <si>
    <t>Jogado na rua</t>
  </si>
  <si>
    <t>Jogado no rio</t>
  </si>
  <si>
    <t>Eletrica</t>
  </si>
  <si>
    <t>Oleo, glp</t>
  </si>
  <si>
    <t>Iluminação</t>
  </si>
  <si>
    <t>Poco</t>
  </si>
  <si>
    <t>outra</t>
  </si>
  <si>
    <t>Particular perm.</t>
  </si>
  <si>
    <t>Particular impr.</t>
  </si>
  <si>
    <t>Coletivo</t>
  </si>
  <si>
    <t>Espécie do domicílio</t>
  </si>
  <si>
    <t>Fogão</t>
  </si>
  <si>
    <t>Combustível para cozinhar</t>
  </si>
  <si>
    <t>Energia eletrica</t>
  </si>
  <si>
    <t>Gas</t>
  </si>
  <si>
    <t>Querosene</t>
  </si>
  <si>
    <t>Carvao</t>
  </si>
  <si>
    <t>Geladeira</t>
  </si>
  <si>
    <t>Geladeira Duplex</t>
  </si>
  <si>
    <t>Telefone</t>
  </si>
  <si>
    <t>Vídeo Cassete</t>
  </si>
  <si>
    <t>Máquina de lavar roupa</t>
  </si>
  <si>
    <t>TV em cores</t>
  </si>
  <si>
    <t>Freezer</t>
  </si>
  <si>
    <t>Aspirador de pó</t>
  </si>
  <si>
    <t>Empregada doméstica</t>
  </si>
  <si>
    <t>Rádio</t>
  </si>
  <si>
    <t>Automóvel</t>
  </si>
  <si>
    <t>Na comunidade</t>
  </si>
  <si>
    <t>Fora comunidade</t>
  </si>
  <si>
    <t>um</t>
  </si>
  <si>
    <t>dois</t>
  </si>
  <si>
    <t>tres ou mais</t>
  </si>
  <si>
    <t>Total de ocupados(&gt;10 anos), segundo total de trabalhos</t>
  </si>
  <si>
    <t>Cons. empregador</t>
  </si>
  <si>
    <t>Fez concurso</t>
  </si>
  <si>
    <t>Cons. agencia</t>
  </si>
  <si>
    <t>Anuncio</t>
  </si>
  <si>
    <t>Cons. parente</t>
  </si>
  <si>
    <t>Total de desempregados(&gt;10 anos), segundo providência para conseguir trabalho</t>
  </si>
  <si>
    <t>Domicilio s/ ent</t>
  </si>
  <si>
    <t>Domicilio c/ ent</t>
  </si>
  <si>
    <t>Outro dom. comun</t>
  </si>
  <si>
    <t>Fora da comunid.</t>
  </si>
  <si>
    <t>Empregadores ou conta-própria, segundo local de funcionamento do negócio</t>
  </si>
  <si>
    <t>18 a 19</t>
  </si>
  <si>
    <t>20 a 24</t>
  </si>
  <si>
    <t>Bairro proletário do Dique</t>
  </si>
  <si>
    <t>Casa Branca</t>
  </si>
  <si>
    <t>Parque Vila Isabel</t>
  </si>
  <si>
    <t>Complexo Alto da Tijuca</t>
  </si>
  <si>
    <t>Vila Morett</t>
  </si>
  <si>
    <t>Benjamin Constant</t>
  </si>
  <si>
    <t>Vila União da Paz</t>
  </si>
  <si>
    <t>Vila São Bento</t>
  </si>
  <si>
    <t>Parque da Cidade</t>
  </si>
  <si>
    <t>Tabela 1. M15-GRAU-INSTRUC por I01-FAVELA (Ponderado)</t>
  </si>
  <si>
    <t>Há quanto tempo mora nesta favela (anos)</t>
  </si>
  <si>
    <t>7 a 9</t>
  </si>
  <si>
    <t>Pessoas de 15 anos ou mais de idade, segundo condição de ter freqüentado ou concluído algum curso profissionalizante</t>
  </si>
  <si>
    <t>Total de ocupados(&gt;15 anos), segundo local de trabalho</t>
  </si>
  <si>
    <t>cônjuge</t>
  </si>
  <si>
    <t>filho</t>
  </si>
  <si>
    <t>outro parente</t>
  </si>
  <si>
    <t>agregado</t>
  </si>
  <si>
    <t>pensionista</t>
  </si>
  <si>
    <t>empregado domést</t>
  </si>
  <si>
    <t>parente do empre</t>
  </si>
  <si>
    <t>Renda média do trabalho principal dos ocupados por sexo</t>
  </si>
  <si>
    <t>Sim, pelo menos1</t>
  </si>
  <si>
    <t>Sim, fora do dom</t>
  </si>
  <si>
    <t>Todo dia, ao lon</t>
  </si>
  <si>
    <t>rede pluvial</t>
  </si>
  <si>
    <t>Renda média das pessoas ocupadas com 15 anos ou mais de idade e Renda Per Capita, por setor de atividade e posição na ocupação, segundo as favelas</t>
  </si>
  <si>
    <t>Complexo Alto da Boa Vista</t>
  </si>
  <si>
    <t>Sexo (%)</t>
  </si>
  <si>
    <t>Idade (%)</t>
  </si>
  <si>
    <t>Escolaridade  (%)</t>
  </si>
  <si>
    <t>População residente, segundo sexo, grupos de idade e escolaridade</t>
  </si>
  <si>
    <t>População residente, segundo naturalidade em relação à Unidade da Federação, situação de residência em outra favela e tempo de moradia na favela</t>
  </si>
  <si>
    <t>Pessoas com 15 anos ou mais, segundo condição de atividade, População em idade ativa, População economicamente ativa, taxa de participação, ocupados e desempregados por período de referência</t>
  </si>
  <si>
    <t xml:space="preserve">População em idade ativa (PIA) com mais de 15 anos de idade, por sexo, idade e escolaridade </t>
  </si>
  <si>
    <t xml:space="preserve">População economicamente ativa (PEA) com mais de 15 anos de idade, por sexo, idade e escolaridade </t>
  </si>
  <si>
    <t>Total de pessoas desocupadas com 15 anos ou mais de idade, segundo sexo, idade e escolaridade</t>
  </si>
  <si>
    <t>Taxa de desemprego com 15 anos ou mais de idade, segundo sexo, idade e escolaridade</t>
  </si>
  <si>
    <t>Conta própria</t>
  </si>
  <si>
    <t>Com carteira/Sem Carteira</t>
  </si>
  <si>
    <t>Com Carteira/Conta Própria</t>
  </si>
  <si>
    <t>Distribuição das famílias, segundo condição na família e distribuição dos chefes segundo idade, sexo e escolaridade da pessoa de referência</t>
  </si>
  <si>
    <t>pessoa de referência (chefe)</t>
  </si>
  <si>
    <t>Total de Cômodos</t>
  </si>
  <si>
    <t>Procedência da água</t>
  </si>
  <si>
    <t>Domicílios particulares ocupados, segundo a classe econômica do domicílio e existência de bens duráveis</t>
  </si>
  <si>
    <t>Classe econômica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</si>
</sst>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"/>
    <numFmt numFmtId="171" formatCode="0.0000"/>
    <numFmt numFmtId="172" formatCode="0.000"/>
    <numFmt numFmtId="173" formatCode="0.0"/>
    <numFmt numFmtId="174" formatCode="_(* #,##0_);_(* \(#,##0\);_(* &quot;-&quot;??_);_(@_)"/>
    <numFmt numFmtId="175" formatCode="mmm\-yy"/>
    <numFmt numFmtId="176" formatCode="_(* #,##0.0_);_(* \(#,##0.0\);_(* &quot;-&quot;??_);_(@_)"/>
    <numFmt numFmtId="177" formatCode="0.000000"/>
    <numFmt numFmtId="178" formatCode="0.0000000"/>
    <numFmt numFmtId="179" formatCode="0.00000000"/>
    <numFmt numFmtId="180" formatCode="0.0%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_);_(* \(#,##0.0\);_(* &quot;-&quot;?_);_(@_)"/>
  </numFmts>
  <fonts count="25">
    <font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9.5"/>
      <name val="Arial"/>
      <family val="2"/>
    </font>
    <font>
      <sz val="10.25"/>
      <name val="Arial"/>
      <family val="2"/>
    </font>
    <font>
      <sz val="5.75"/>
      <name val="Arial"/>
      <family val="2"/>
    </font>
    <font>
      <b/>
      <sz val="9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.7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"/>
      <color indexed="8"/>
      <name val="Arial"/>
      <family val="2"/>
    </font>
    <font>
      <sz val="11.75"/>
      <name val="Arial"/>
      <family val="2"/>
    </font>
    <font>
      <sz val="8.25"/>
      <name val="Arial"/>
      <family val="2"/>
    </font>
    <font>
      <sz val="9.25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textRotation="45" wrapText="1"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Alignment="1">
      <alignment textRotation="45"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174" fontId="2" fillId="0" borderId="0" xfId="20" applyNumberFormat="1" applyFont="1" applyAlignment="1">
      <alignment/>
    </xf>
    <xf numFmtId="174" fontId="2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174" fontId="4" fillId="2" borderId="1" xfId="0" applyNumberFormat="1" applyFont="1" applyFill="1" applyBorder="1" applyAlignment="1">
      <alignment/>
    </xf>
    <xf numFmtId="173" fontId="4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73" fontId="4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3" fontId="8" fillId="0" borderId="0" xfId="0" applyNumberFormat="1" applyFont="1" applyAlignment="1">
      <alignment/>
    </xf>
    <xf numFmtId="0" fontId="18" fillId="0" borderId="0" xfId="0" applyFont="1" applyAlignment="1">
      <alignment horizontal="right" vertical="top" wrapText="1"/>
    </xf>
    <xf numFmtId="0" fontId="2" fillId="0" borderId="0" xfId="0" applyFont="1" applyAlignment="1">
      <alignment horizontal="left" textRotation="91"/>
    </xf>
    <xf numFmtId="2" fontId="0" fillId="0" borderId="0" xfId="0" applyNumberFormat="1" applyFont="1" applyAlignment="1">
      <alignment textRotation="45" wrapText="1"/>
    </xf>
    <xf numFmtId="17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176" fontId="2" fillId="0" borderId="0" xfId="20" applyNumberFormat="1" applyFont="1" applyAlignment="1">
      <alignment/>
    </xf>
    <xf numFmtId="186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2" fontId="23" fillId="0" borderId="0" xfId="0" applyNumberFormat="1" applyFont="1" applyAlignment="1">
      <alignment vertical="center" textRotation="40" wrapText="1"/>
    </xf>
    <xf numFmtId="0" fontId="2" fillId="0" borderId="0" xfId="0" applyFont="1" applyAlignment="1">
      <alignment textRotation="45"/>
    </xf>
    <xf numFmtId="2" fontId="2" fillId="0" borderId="2" xfId="0" applyNumberFormat="1" applyFont="1" applyBorder="1" applyAlignment="1">
      <alignment/>
    </xf>
    <xf numFmtId="2" fontId="23" fillId="0" borderId="2" xfId="0" applyNumberFormat="1" applyFont="1" applyBorder="1" applyAlignment="1">
      <alignment vertical="center" textRotation="40" wrapText="1"/>
    </xf>
    <xf numFmtId="2" fontId="2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2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9" fontId="2" fillId="0" borderId="0" xfId="19" applyFont="1" applyAlignment="1">
      <alignment/>
    </xf>
    <xf numFmtId="0" fontId="2" fillId="0" borderId="0" xfId="19" applyNumberFormat="1" applyFont="1" applyAlignment="1">
      <alignment/>
    </xf>
    <xf numFmtId="0" fontId="2" fillId="0" borderId="0" xfId="0" applyNumberFormat="1" applyFont="1" applyAlignment="1">
      <alignment/>
    </xf>
    <xf numFmtId="174" fontId="2" fillId="0" borderId="0" xfId="0" applyNumberFormat="1" applyFont="1" applyBorder="1" applyAlignment="1">
      <alignment/>
    </xf>
    <xf numFmtId="180" fontId="2" fillId="0" borderId="0" xfId="19" applyNumberFormat="1" applyFont="1" applyAlignment="1">
      <alignment/>
    </xf>
    <xf numFmtId="0" fontId="4" fillId="0" borderId="0" xfId="0" applyFont="1" applyAlignment="1">
      <alignment horizontal="left" indent="1"/>
    </xf>
    <xf numFmtId="172" fontId="2" fillId="0" borderId="0" xfId="0" applyNumberFormat="1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wrapText="1"/>
    </xf>
    <xf numFmtId="2" fontId="14" fillId="0" borderId="0" xfId="0" applyNumberFormat="1" applyFont="1" applyAlignment="1">
      <alignment/>
    </xf>
    <xf numFmtId="2" fontId="2" fillId="0" borderId="0" xfId="0" applyNumberFormat="1" applyFont="1" applyAlignment="1">
      <alignment textRotation="45"/>
    </xf>
    <xf numFmtId="2" fontId="24" fillId="0" borderId="0" xfId="0" applyNumberFormat="1" applyFont="1" applyAlignment="1">
      <alignment/>
    </xf>
    <xf numFmtId="0" fontId="0" fillId="0" borderId="0" xfId="0" applyFont="1" applyAlignment="1">
      <alignment textRotation="45" wrapText="1"/>
    </xf>
    <xf numFmtId="0" fontId="0" fillId="0" borderId="0" xfId="0" applyAlignment="1">
      <alignment textRotation="45" wrapText="1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Taxa de analfabetismo (%) da população com mais de 18 anos 
Comunidades de baixa renda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9525"/>
          <c:w val="0.96875"/>
          <c:h val="0.764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educação!$BB$7:$BB$44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cat>
          <c:val>
            <c:numRef>
              <c:f>educação!$BC$7:$BC$44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educação!$BB$7:$BB$44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cat>
          <c:val>
            <c:numRef>
              <c:f>educação!$BD$7:$BD$44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marker val="1"/>
        <c:axId val="61668284"/>
        <c:axId val="63490189"/>
      </c:lineChart>
      <c:catAx>
        <c:axId val="6166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490189"/>
        <c:crosses val="autoZero"/>
        <c:auto val="1"/>
        <c:lblOffset val="100"/>
        <c:noMultiLvlLbl val="0"/>
      </c:catAx>
      <c:valAx>
        <c:axId val="63490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1668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Proporção de pessoas com mais de 15 anos de idade que têm pelo menos o 1o. grau completo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PIA!#REF!</c:f>
            </c:strRef>
          </c:cat>
          <c:val>
            <c:numRef>
              <c:f>PIA!$BA$60:$CP$60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8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PIA!#REF!</c:f>
            </c:strRef>
          </c:cat>
          <c:val>
            <c:numRef>
              <c:f>PIA!$BA$61:$CP$61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marker val="1"/>
        <c:axId val="20066090"/>
        <c:axId val="59532579"/>
      </c:lineChart>
      <c:catAx>
        <c:axId val="2006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532579"/>
        <c:crosses val="autoZero"/>
        <c:auto val="1"/>
        <c:lblOffset val="100"/>
        <c:noMultiLvlLbl val="0"/>
      </c:catAx>
      <c:valAx>
        <c:axId val="59532579"/>
        <c:scaling>
          <c:orientation val="minMax"/>
          <c:min val="19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066090"/>
        <c:crossesAt val="1"/>
        <c:crossBetween val="between"/>
        <c:dispUnits/>
        <c:majorUnit val="4.168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435"/>
          <c:w val="0.95325"/>
          <c:h val="0.95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TXPARTICIP!$A$84:$A$92</c:f>
              <c:strCache/>
            </c:strRef>
          </c:cat>
          <c:val>
            <c:numRef>
              <c:f>TXPARTICIP!$C$84:$C$92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TXPARTICIP!$A$84:$A$92</c:f>
              <c:strCache/>
            </c:strRef>
          </c:cat>
          <c:val>
            <c:numRef>
              <c:f>TXPARTICIP!$D$84:$D$92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5726024"/>
        <c:axId val="61785129"/>
      </c:lineChart>
      <c:catAx>
        <c:axId val="3572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85129"/>
        <c:crosses val="autoZero"/>
        <c:auto val="1"/>
        <c:lblOffset val="100"/>
        <c:noMultiLvlLbl val="0"/>
      </c:catAx>
      <c:valAx>
        <c:axId val="617851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5726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Proporção de domicílios com água canalizada 
Comunidades de baixa renda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355"/>
          <c:w val="0.9765"/>
          <c:h val="0.834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domicílio!#REF!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cat>
          <c:val>
            <c:numRef>
              <c:f>domicílio!#REF!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total das comunidades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domicílio!#REF!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domicílio!#REF!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65009174"/>
        <c:axId val="39812895"/>
      </c:lineChart>
      <c:catAx>
        <c:axId val="6500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812895"/>
        <c:crosses val="autoZero"/>
        <c:auto val="1"/>
        <c:lblOffset val="100"/>
        <c:noMultiLvlLbl val="0"/>
      </c:catAx>
      <c:valAx>
        <c:axId val="39812895"/>
        <c:scaling>
          <c:orientation val="minMax"/>
          <c:min val="60"/>
        </c:scaling>
        <c:axPos val="l"/>
        <c:delete val="0"/>
        <c:numFmt formatCode="General" sourceLinked="1"/>
        <c:majorTickMark val="out"/>
        <c:minorTickMark val="none"/>
        <c:tickLblPos val="nextTo"/>
        <c:crossAx val="6500917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Proporção de domicílios onde o abastecimento de água é regular 
Comunidades de Baixa Renda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'domicílio II'!$BD$6:$CM$6</c:f>
              <c:strCache/>
            </c:strRef>
          </c:cat>
          <c:val>
            <c:numRef>
              <c:f>'domicílio II'!$BD$2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'domicílio II'!$BD$6:$CM$6</c:f>
              <c:strCache/>
            </c:strRef>
          </c:cat>
          <c:val>
            <c:numRef>
              <c:f>'domicílio II'!$BD$2:$CM$2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'domicílio II'!$BD$6:$CS$6</c:f>
              <c:strCache/>
            </c:strRef>
          </c:cat>
          <c:val>
            <c:numRef>
              <c:f>'domicílio II'!$BD$8:$CS$8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marker val="1"/>
        <c:axId val="47805588"/>
        <c:axId val="17492869"/>
      </c:lineChart>
      <c:catAx>
        <c:axId val="47805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492869"/>
        <c:crosses val="autoZero"/>
        <c:auto val="1"/>
        <c:lblOffset val="100"/>
        <c:noMultiLvlLbl val="0"/>
      </c:catAx>
      <c:valAx>
        <c:axId val="17492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80558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Proporção de domicílios onde há filtro de água 
Comunidades de Baixa Renda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'domicílio II'!$BD$6:$CM$6</c:f>
              <c:strCache/>
            </c:strRef>
          </c:cat>
          <c:val>
            <c:numRef>
              <c:f>'domicílio II'!$BD$21:$CM$21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'domicílio II'!$BD$6:$CM$6</c:f>
              <c:strCache/>
            </c:strRef>
          </c:cat>
          <c:val>
            <c:numRef>
              <c:f>'domicílio II'!$BD$18:$CM$18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26080706"/>
        <c:axId val="3504859"/>
      </c:lineChart>
      <c:catAx>
        <c:axId val="26080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04859"/>
        <c:crosses val="autoZero"/>
        <c:auto val="1"/>
        <c:lblOffset val="100"/>
        <c:noMultiLvlLbl val="0"/>
      </c:catAx>
      <c:valAx>
        <c:axId val="3504859"/>
        <c:scaling>
          <c:orientation val="minMax"/>
          <c:min val="30"/>
        </c:scaling>
        <c:axPos val="l"/>
        <c:delete val="0"/>
        <c:numFmt formatCode="General" sourceLinked="1"/>
        <c:majorTickMark val="out"/>
        <c:minorTickMark val="none"/>
        <c:tickLblPos val="nextTo"/>
        <c:crossAx val="2608070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333375</xdr:colOff>
      <xdr:row>6</xdr:row>
      <xdr:rowOff>47625</xdr:rowOff>
    </xdr:from>
    <xdr:to>
      <xdr:col>66</xdr:col>
      <xdr:colOff>419100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5413950" y="1476375"/>
        <a:ext cx="61817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94</xdr:col>
      <xdr:colOff>523875</xdr:colOff>
      <xdr:row>35</xdr:row>
      <xdr:rowOff>76200</xdr:rowOff>
    </xdr:from>
    <xdr:to>
      <xdr:col>104</xdr:col>
      <xdr:colOff>190500</xdr:colOff>
      <xdr:row>57</xdr:row>
      <xdr:rowOff>9525</xdr:rowOff>
    </xdr:to>
    <xdr:graphicFrame>
      <xdr:nvGraphicFramePr>
        <xdr:cNvPr id="1" name="Chart 1"/>
        <xdr:cNvGraphicFramePr/>
      </xdr:nvGraphicFramePr>
      <xdr:xfrm>
        <a:off x="58654950" y="5905500"/>
        <a:ext cx="57626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82</xdr:row>
      <xdr:rowOff>0</xdr:rowOff>
    </xdr:from>
    <xdr:to>
      <xdr:col>13</xdr:col>
      <xdr:colOff>28575</xdr:colOff>
      <xdr:row>93</xdr:row>
      <xdr:rowOff>142875</xdr:rowOff>
    </xdr:to>
    <xdr:graphicFrame>
      <xdr:nvGraphicFramePr>
        <xdr:cNvPr id="1" name="Chart 2"/>
        <xdr:cNvGraphicFramePr/>
      </xdr:nvGraphicFramePr>
      <xdr:xfrm>
        <a:off x="4914900" y="12992100"/>
        <a:ext cx="41624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0.07225</cdr:y>
    </cdr:from>
    <cdr:to>
      <cdr:x>0.00225</cdr:x>
      <cdr:y>0.1205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(%)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38100</xdr:colOff>
      <xdr:row>103</xdr:row>
      <xdr:rowOff>0</xdr:rowOff>
    </xdr:from>
    <xdr:to>
      <xdr:col>69</xdr:col>
      <xdr:colOff>323850</xdr:colOff>
      <xdr:row>125</xdr:row>
      <xdr:rowOff>76200</xdr:rowOff>
    </xdr:to>
    <xdr:graphicFrame>
      <xdr:nvGraphicFramePr>
        <xdr:cNvPr id="1" name="Chart 1"/>
        <xdr:cNvGraphicFramePr/>
      </xdr:nvGraphicFramePr>
      <xdr:xfrm>
        <a:off x="35556825" y="15497175"/>
        <a:ext cx="8210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109</xdr:col>
      <xdr:colOff>114300</xdr:colOff>
      <xdr:row>1</xdr:row>
      <xdr:rowOff>9525</xdr:rowOff>
    </xdr:from>
    <xdr:to>
      <xdr:col>125</xdr:col>
      <xdr:colOff>342900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68122800" y="209550"/>
        <a:ext cx="99822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103</xdr:col>
      <xdr:colOff>142875</xdr:colOff>
      <xdr:row>24</xdr:row>
      <xdr:rowOff>95250</xdr:rowOff>
    </xdr:from>
    <xdr:to>
      <xdr:col>119</xdr:col>
      <xdr:colOff>381000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64493775" y="4000500"/>
        <a:ext cx="99917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1"/>
  <sheetViews>
    <sheetView tabSelected="1" workbookViewId="0" topLeftCell="A1">
      <pane xSplit="1" ySplit="4" topLeftCell="A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9.140625" style="1" customWidth="1"/>
    <col min="2" max="2" width="18.00390625" style="1" bestFit="1" customWidth="1"/>
    <col min="3" max="4" width="9.140625" style="1" customWidth="1"/>
    <col min="5" max="5" width="11.7109375" style="1" customWidth="1"/>
    <col min="6" max="32" width="9.140625" style="1" customWidth="1"/>
    <col min="33" max="33" width="9.28125" style="1" customWidth="1"/>
    <col min="34" max="56" width="9.140625" style="1" customWidth="1"/>
    <col min="57" max="57" width="45.7109375" style="1" bestFit="1" customWidth="1"/>
    <col min="58" max="58" width="10.28125" style="1" customWidth="1"/>
    <col min="59" max="59" width="10.57421875" style="1" customWidth="1"/>
    <col min="60" max="64" width="9.140625" style="1" customWidth="1"/>
    <col min="65" max="65" width="18.421875" style="1" bestFit="1" customWidth="1"/>
    <col min="66" max="67" width="9.140625" style="1" customWidth="1"/>
    <col min="68" max="68" width="26.140625" style="1" customWidth="1"/>
    <col min="69" max="69" width="10.00390625" style="1" bestFit="1" customWidth="1"/>
    <col min="70" max="16384" width="9.140625" style="1" customWidth="1"/>
  </cols>
  <sheetData>
    <row r="1" ht="15.75">
      <c r="A1" s="57" t="s">
        <v>421</v>
      </c>
    </row>
    <row r="4" spans="2:55" ht="51" customHeight="1">
      <c r="B4" s="8" t="s">
        <v>68</v>
      </c>
      <c r="C4" s="8" t="s">
        <v>69</v>
      </c>
      <c r="D4" s="8" t="s">
        <v>70</v>
      </c>
      <c r="E4" s="8" t="s">
        <v>71</v>
      </c>
      <c r="F4" s="8" t="s">
        <v>72</v>
      </c>
      <c r="G4" s="8" t="s">
        <v>73</v>
      </c>
      <c r="H4" s="8" t="s">
        <v>74</v>
      </c>
      <c r="I4" s="8" t="s">
        <v>75</v>
      </c>
      <c r="J4" s="8" t="s">
        <v>76</v>
      </c>
      <c r="K4" s="8" t="s">
        <v>77</v>
      </c>
      <c r="L4" s="8" t="s">
        <v>78</v>
      </c>
      <c r="M4" s="8" t="s">
        <v>79</v>
      </c>
      <c r="N4" s="8" t="s">
        <v>80</v>
      </c>
      <c r="O4" s="8" t="s">
        <v>81</v>
      </c>
      <c r="P4" s="8" t="s">
        <v>82</v>
      </c>
      <c r="Q4" s="8" t="s">
        <v>83</v>
      </c>
      <c r="R4" s="8" t="s">
        <v>84</v>
      </c>
      <c r="S4" s="8" t="s">
        <v>85</v>
      </c>
      <c r="T4" s="8" t="s">
        <v>86</v>
      </c>
      <c r="U4" s="8" t="s">
        <v>181</v>
      </c>
      <c r="V4" s="8" t="s">
        <v>182</v>
      </c>
      <c r="W4" s="8" t="s">
        <v>89</v>
      </c>
      <c r="X4" s="8" t="s">
        <v>90</v>
      </c>
      <c r="Y4" s="8" t="s">
        <v>91</v>
      </c>
      <c r="Z4" s="8" t="s">
        <v>92</v>
      </c>
      <c r="AA4" s="8" t="s">
        <v>93</v>
      </c>
      <c r="AB4" s="8" t="s">
        <v>94</v>
      </c>
      <c r="AC4" s="8" t="s">
        <v>95</v>
      </c>
      <c r="AD4" s="8" t="s">
        <v>96</v>
      </c>
      <c r="AE4" s="8" t="s">
        <v>183</v>
      </c>
      <c r="AF4" s="8" t="s">
        <v>98</v>
      </c>
      <c r="AG4" s="8" t="s">
        <v>184</v>
      </c>
      <c r="AH4" s="8" t="s">
        <v>185</v>
      </c>
      <c r="AI4" s="8" t="s">
        <v>101</v>
      </c>
      <c r="AJ4" s="8" t="s">
        <v>103</v>
      </c>
      <c r="AK4" s="8" t="s">
        <v>293</v>
      </c>
      <c r="AL4" s="8" t="s">
        <v>390</v>
      </c>
      <c r="AM4" s="8" t="s">
        <v>295</v>
      </c>
      <c r="AN4" s="8" t="s">
        <v>391</v>
      </c>
      <c r="AO4" s="8" t="s">
        <v>296</v>
      </c>
      <c r="AP4" s="8" t="s">
        <v>298</v>
      </c>
      <c r="AQ4" s="8" t="s">
        <v>392</v>
      </c>
      <c r="AR4" s="8" t="s">
        <v>417</v>
      </c>
      <c r="AS4" s="42" t="s">
        <v>331</v>
      </c>
      <c r="AT4" s="42" t="s">
        <v>332</v>
      </c>
      <c r="AU4" s="42" t="s">
        <v>334</v>
      </c>
      <c r="AV4" s="8" t="s">
        <v>333</v>
      </c>
      <c r="AW4" s="8" t="s">
        <v>394</v>
      </c>
      <c r="AX4" s="8" t="s">
        <v>395</v>
      </c>
      <c r="AY4" s="8" t="s">
        <v>396</v>
      </c>
      <c r="AZ4" s="8" t="s">
        <v>397</v>
      </c>
      <c r="BA4" s="8" t="s">
        <v>398</v>
      </c>
      <c r="BB4" s="8"/>
      <c r="BC4" s="8"/>
    </row>
    <row r="5" spans="2:55" ht="11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42"/>
      <c r="AS5" s="42"/>
      <c r="AT5" s="42"/>
      <c r="AU5" s="42"/>
      <c r="AV5" s="8"/>
      <c r="AW5" s="8"/>
      <c r="AX5" s="8"/>
      <c r="AY5" s="8"/>
      <c r="AZ5" s="8"/>
      <c r="BA5" s="8"/>
      <c r="BB5" s="8"/>
      <c r="BC5" s="8"/>
    </row>
    <row r="6" spans="1:55" ht="11.25">
      <c r="A6" s="2" t="s">
        <v>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42"/>
      <c r="AS6" s="42"/>
      <c r="AT6" s="42"/>
      <c r="AU6" s="42"/>
      <c r="AV6" s="8"/>
      <c r="AW6" s="8"/>
      <c r="AX6" s="8"/>
      <c r="AY6" s="8"/>
      <c r="AZ6" s="8"/>
      <c r="BA6" s="8"/>
      <c r="BB6" s="8"/>
      <c r="BC6" s="8"/>
    </row>
    <row r="7" spans="1:60" ht="23.25" thickBot="1">
      <c r="A7" s="7" t="s">
        <v>68</v>
      </c>
      <c r="B7" s="1">
        <v>254618</v>
      </c>
      <c r="C7" s="1">
        <v>3669</v>
      </c>
      <c r="D7" s="1">
        <v>3243</v>
      </c>
      <c r="E7" s="1">
        <v>3111</v>
      </c>
      <c r="F7" s="1">
        <v>2438</v>
      </c>
      <c r="G7" s="1">
        <v>3645</v>
      </c>
      <c r="H7" s="1">
        <v>2520</v>
      </c>
      <c r="I7" s="1">
        <v>2772</v>
      </c>
      <c r="J7" s="1">
        <v>2784</v>
      </c>
      <c r="K7" s="1">
        <v>3267</v>
      </c>
      <c r="L7" s="1">
        <v>5514</v>
      </c>
      <c r="M7" s="1">
        <v>4371</v>
      </c>
      <c r="N7" s="1">
        <v>2430</v>
      </c>
      <c r="O7" s="1">
        <v>8700</v>
      </c>
      <c r="P7" s="1">
        <v>7204</v>
      </c>
      <c r="Q7" s="1">
        <v>2886</v>
      </c>
      <c r="R7" s="1">
        <v>7455</v>
      </c>
      <c r="S7" s="1">
        <v>12430</v>
      </c>
      <c r="T7" s="1">
        <v>3642</v>
      </c>
      <c r="U7" s="1">
        <v>3870</v>
      </c>
      <c r="V7" s="1">
        <v>10405</v>
      </c>
      <c r="W7" s="1">
        <v>6980</v>
      </c>
      <c r="X7" s="1">
        <v>4506</v>
      </c>
      <c r="Y7" s="1">
        <v>3774</v>
      </c>
      <c r="Z7" s="1">
        <v>3470</v>
      </c>
      <c r="AA7" s="1">
        <v>10940</v>
      </c>
      <c r="AB7" s="1">
        <v>3825</v>
      </c>
      <c r="AC7" s="1">
        <v>5682</v>
      </c>
      <c r="AD7" s="1">
        <v>6764</v>
      </c>
      <c r="AE7" s="1">
        <v>8200</v>
      </c>
      <c r="AF7" s="1">
        <v>4800</v>
      </c>
      <c r="AG7" s="1">
        <v>7480</v>
      </c>
      <c r="AH7" s="1">
        <v>8660</v>
      </c>
      <c r="AI7" s="1">
        <v>1331</v>
      </c>
      <c r="AJ7" s="1">
        <v>37996</v>
      </c>
      <c r="AK7" s="1">
        <v>5247</v>
      </c>
      <c r="AL7" s="1">
        <v>4142</v>
      </c>
      <c r="AM7" s="1">
        <v>2750</v>
      </c>
      <c r="AN7" s="1">
        <v>1897</v>
      </c>
      <c r="AO7" s="1">
        <v>3754</v>
      </c>
      <c r="AP7" s="1">
        <v>4446</v>
      </c>
      <c r="AQ7" s="1">
        <v>5172</v>
      </c>
      <c r="AR7" s="1">
        <v>2400</v>
      </c>
      <c r="AS7" s="49">
        <v>2230</v>
      </c>
      <c r="AT7" s="49">
        <v>2192</v>
      </c>
      <c r="AU7" s="1">
        <v>934</v>
      </c>
      <c r="AV7" s="1">
        <v>1822</v>
      </c>
      <c r="AW7" s="1">
        <v>1690</v>
      </c>
      <c r="AX7" s="1">
        <v>409</v>
      </c>
      <c r="AY7" s="1">
        <v>1139</v>
      </c>
      <c r="AZ7" s="1">
        <v>1024</v>
      </c>
      <c r="BA7" s="1">
        <v>2606</v>
      </c>
      <c r="BE7" s="24"/>
      <c r="BF7" s="26" t="s">
        <v>259</v>
      </c>
      <c r="BG7" s="26" t="s">
        <v>260</v>
      </c>
      <c r="BH7" s="25" t="s">
        <v>261</v>
      </c>
    </row>
    <row r="8" spans="1:69" ht="11.25">
      <c r="A8" s="7" t="s">
        <v>10</v>
      </c>
      <c r="B8" s="1">
        <v>122482</v>
      </c>
      <c r="C8" s="1">
        <v>1806</v>
      </c>
      <c r="D8" s="1">
        <v>1530</v>
      </c>
      <c r="E8" s="1">
        <v>1482</v>
      </c>
      <c r="F8" s="1">
        <v>1212</v>
      </c>
      <c r="G8" s="1">
        <v>1632</v>
      </c>
      <c r="H8" s="1">
        <v>1212</v>
      </c>
      <c r="I8" s="1">
        <v>1263</v>
      </c>
      <c r="J8" s="1">
        <v>1373</v>
      </c>
      <c r="K8" s="1">
        <v>1578</v>
      </c>
      <c r="L8" s="1">
        <v>2799</v>
      </c>
      <c r="M8" s="1">
        <v>2187</v>
      </c>
      <c r="N8" s="1">
        <v>1180</v>
      </c>
      <c r="O8" s="1">
        <v>4104</v>
      </c>
      <c r="P8" s="1">
        <v>3544</v>
      </c>
      <c r="Q8" s="1">
        <v>1347</v>
      </c>
      <c r="R8" s="1">
        <v>3510</v>
      </c>
      <c r="S8" s="1">
        <v>6025</v>
      </c>
      <c r="T8" s="1">
        <v>1756</v>
      </c>
      <c r="U8" s="1">
        <v>1983</v>
      </c>
      <c r="V8" s="1">
        <v>4855</v>
      </c>
      <c r="W8" s="1">
        <v>3272</v>
      </c>
      <c r="X8" s="1">
        <v>2046</v>
      </c>
      <c r="Y8" s="1">
        <v>1864</v>
      </c>
      <c r="Z8" s="1">
        <v>1700</v>
      </c>
      <c r="AA8" s="1">
        <v>5272</v>
      </c>
      <c r="AB8" s="1">
        <v>1710</v>
      </c>
      <c r="AC8" s="1">
        <v>2607</v>
      </c>
      <c r="AD8" s="1">
        <v>3248</v>
      </c>
      <c r="AE8" s="1">
        <v>3960</v>
      </c>
      <c r="AF8" s="1">
        <v>2259</v>
      </c>
      <c r="AG8" s="1">
        <v>3684</v>
      </c>
      <c r="AH8" s="1">
        <v>4140</v>
      </c>
      <c r="AI8" s="1">
        <v>632</v>
      </c>
      <c r="AJ8" s="1">
        <v>18374</v>
      </c>
      <c r="AK8" s="1">
        <v>2571</v>
      </c>
      <c r="AL8" s="1">
        <v>2048</v>
      </c>
      <c r="AM8" s="1">
        <v>1292</v>
      </c>
      <c r="AN8" s="1">
        <v>898</v>
      </c>
      <c r="AO8" s="1">
        <v>1836</v>
      </c>
      <c r="AP8" s="1">
        <v>2140</v>
      </c>
      <c r="AQ8" s="1">
        <v>2496</v>
      </c>
      <c r="AR8" s="1">
        <v>1194</v>
      </c>
      <c r="AS8" s="49">
        <v>1076</v>
      </c>
      <c r="AT8" s="49">
        <v>1076</v>
      </c>
      <c r="AU8" s="1">
        <v>470</v>
      </c>
      <c r="AV8" s="1">
        <v>898</v>
      </c>
      <c r="AW8" s="1">
        <v>800</v>
      </c>
      <c r="AX8" s="1">
        <v>187</v>
      </c>
      <c r="AY8" s="1">
        <v>554</v>
      </c>
      <c r="AZ8" s="1">
        <v>500</v>
      </c>
      <c r="BA8" s="1">
        <v>1300</v>
      </c>
      <c r="BE8" s="1" t="s">
        <v>103</v>
      </c>
      <c r="BF8" s="19">
        <v>37996</v>
      </c>
      <c r="BG8" s="19">
        <v>10244</v>
      </c>
      <c r="BH8" s="11">
        <f>+BF8/BG8</f>
        <v>3.709098008590394</v>
      </c>
      <c r="BJ8" s="1" t="s">
        <v>103</v>
      </c>
      <c r="BK8" s="19">
        <v>37996</v>
      </c>
      <c r="BL8" s="19"/>
      <c r="BM8" s="64" t="s">
        <v>271</v>
      </c>
      <c r="BN8" s="64"/>
      <c r="BP8" s="64" t="s">
        <v>270</v>
      </c>
      <c r="BQ8" s="64"/>
    </row>
    <row r="9" spans="1:69" ht="11.25">
      <c r="A9" s="1" t="s">
        <v>11</v>
      </c>
      <c r="B9" s="1">
        <v>132126</v>
      </c>
      <c r="C9" s="1">
        <v>1863</v>
      </c>
      <c r="D9" s="1">
        <v>1710</v>
      </c>
      <c r="E9" s="1">
        <v>1629</v>
      </c>
      <c r="F9" s="1">
        <v>1226</v>
      </c>
      <c r="G9" s="1">
        <v>2013</v>
      </c>
      <c r="H9" s="1">
        <v>1308</v>
      </c>
      <c r="I9" s="1">
        <v>1509</v>
      </c>
      <c r="J9" s="1">
        <v>1411</v>
      </c>
      <c r="K9" s="1">
        <v>1689</v>
      </c>
      <c r="L9" s="1">
        <v>2715</v>
      </c>
      <c r="M9" s="1">
        <v>2184</v>
      </c>
      <c r="N9" s="1">
        <v>1250</v>
      </c>
      <c r="O9" s="1">
        <v>4596</v>
      </c>
      <c r="P9" s="1">
        <v>3660</v>
      </c>
      <c r="Q9" s="1">
        <v>1539</v>
      </c>
      <c r="R9" s="1">
        <v>3945</v>
      </c>
      <c r="S9" s="1">
        <v>6405</v>
      </c>
      <c r="T9" s="1">
        <v>1886</v>
      </c>
      <c r="U9" s="1">
        <v>1887</v>
      </c>
      <c r="V9" s="1">
        <v>5550</v>
      </c>
      <c r="W9" s="1">
        <v>3708</v>
      </c>
      <c r="X9" s="1">
        <v>2460</v>
      </c>
      <c r="Y9" s="1">
        <v>1908</v>
      </c>
      <c r="Z9" s="1">
        <v>1770</v>
      </c>
      <c r="AA9" s="1">
        <v>5668</v>
      </c>
      <c r="AB9" s="1">
        <v>2115</v>
      </c>
      <c r="AC9" s="1">
        <v>3075</v>
      </c>
      <c r="AD9" s="1">
        <v>3516</v>
      </c>
      <c r="AE9" s="1">
        <v>4240</v>
      </c>
      <c r="AF9" s="1">
        <v>2538</v>
      </c>
      <c r="AG9" s="1">
        <v>3796</v>
      </c>
      <c r="AH9" s="1">
        <v>4520</v>
      </c>
      <c r="AI9" s="1">
        <v>699</v>
      </c>
      <c r="AJ9" s="1">
        <v>19622</v>
      </c>
      <c r="AK9" s="1">
        <v>2676</v>
      </c>
      <c r="AL9" s="1">
        <v>2094</v>
      </c>
      <c r="AM9" s="1">
        <v>1458</v>
      </c>
      <c r="AN9" s="1">
        <v>999</v>
      </c>
      <c r="AO9" s="1">
        <v>1918</v>
      </c>
      <c r="AP9" s="1">
        <v>2306</v>
      </c>
      <c r="AQ9" s="1">
        <v>2676</v>
      </c>
      <c r="AR9" s="1">
        <v>1206</v>
      </c>
      <c r="AS9" s="49">
        <v>1154</v>
      </c>
      <c r="AT9" s="49">
        <v>1116</v>
      </c>
      <c r="AU9" s="1">
        <v>464</v>
      </c>
      <c r="AV9" s="1">
        <v>922</v>
      </c>
      <c r="AW9" s="1">
        <v>890</v>
      </c>
      <c r="AX9" s="1">
        <v>222</v>
      </c>
      <c r="AY9" s="1">
        <v>585</v>
      </c>
      <c r="AZ9" s="1">
        <v>524</v>
      </c>
      <c r="BA9" s="1">
        <v>1306</v>
      </c>
      <c r="BE9" s="1" t="s">
        <v>85</v>
      </c>
      <c r="BF9" s="19">
        <v>12430</v>
      </c>
      <c r="BG9" s="19">
        <v>3235</v>
      </c>
      <c r="BH9" s="11">
        <f aca="true" t="shared" si="0" ref="BH9:BH38">+BF9/BG9</f>
        <v>3.8423493044822257</v>
      </c>
      <c r="BJ9" s="1" t="s">
        <v>85</v>
      </c>
      <c r="BK9" s="19">
        <v>12430</v>
      </c>
      <c r="BL9" s="19"/>
      <c r="BM9" s="1" t="s">
        <v>91</v>
      </c>
      <c r="BN9" s="11">
        <v>26.497085320614733</v>
      </c>
      <c r="BP9" s="18" t="s">
        <v>87</v>
      </c>
      <c r="BQ9" s="11">
        <v>7.209302325581396</v>
      </c>
    </row>
    <row r="10" spans="1:69" ht="11.25">
      <c r="A10" s="1" t="s">
        <v>12</v>
      </c>
      <c r="B10" s="1">
        <v>10</v>
      </c>
      <c r="C10" s="1">
        <v>0</v>
      </c>
      <c r="D10" s="1">
        <v>3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2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3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49">
        <v>0</v>
      </c>
      <c r="AT10" s="49">
        <v>0</v>
      </c>
      <c r="AU10" s="1">
        <v>0</v>
      </c>
      <c r="AV10" s="1">
        <v>2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E10" s="1" t="s">
        <v>263</v>
      </c>
      <c r="BF10" s="19">
        <v>10940</v>
      </c>
      <c r="BG10" s="19">
        <v>2820</v>
      </c>
      <c r="BH10" s="11">
        <f t="shared" si="0"/>
        <v>3.879432624113475</v>
      </c>
      <c r="BJ10" s="1" t="s">
        <v>263</v>
      </c>
      <c r="BK10" s="19">
        <v>10940</v>
      </c>
      <c r="BL10" s="19"/>
      <c r="BM10" s="1" t="s">
        <v>69</v>
      </c>
      <c r="BN10" s="11">
        <v>25.42927228127555</v>
      </c>
      <c r="BP10" s="18" t="s">
        <v>79</v>
      </c>
      <c r="BQ10" s="11">
        <v>7.412491420727523</v>
      </c>
    </row>
    <row r="11" spans="2:69" ht="11.25">
      <c r="B11" s="39"/>
      <c r="AS11" s="49"/>
      <c r="BE11" s="1" t="s">
        <v>264</v>
      </c>
      <c r="BF11" s="19">
        <v>10405</v>
      </c>
      <c r="BG11" s="19">
        <v>2715</v>
      </c>
      <c r="BH11" s="11">
        <f t="shared" si="0"/>
        <v>3.832412523020258</v>
      </c>
      <c r="BJ11" s="1" t="s">
        <v>264</v>
      </c>
      <c r="BK11" s="19">
        <v>10405</v>
      </c>
      <c r="BL11" s="19"/>
      <c r="BM11" s="1" t="s">
        <v>70</v>
      </c>
      <c r="BN11" s="11">
        <v>24.421831637372804</v>
      </c>
      <c r="BP11" s="18" t="s">
        <v>104</v>
      </c>
      <c r="BQ11" s="11">
        <v>7.603686635944701</v>
      </c>
    </row>
    <row r="12" spans="1:69" ht="11.25">
      <c r="A12" s="2" t="s">
        <v>418</v>
      </c>
      <c r="BE12" s="1" t="s">
        <v>262</v>
      </c>
      <c r="BF12" s="19">
        <v>8700</v>
      </c>
      <c r="BG12" s="19">
        <v>2364</v>
      </c>
      <c r="BH12" s="11">
        <f t="shared" si="0"/>
        <v>3.6802030456852792</v>
      </c>
      <c r="BJ12" s="1" t="s">
        <v>262</v>
      </c>
      <c r="BK12" s="19">
        <v>8700</v>
      </c>
      <c r="BL12" s="19"/>
      <c r="BM12" s="1" t="s">
        <v>99</v>
      </c>
      <c r="BN12" s="11">
        <v>24.171122994652407</v>
      </c>
      <c r="BP12" s="18" t="s">
        <v>97</v>
      </c>
      <c r="BQ12" s="11">
        <v>8.634146341463415</v>
      </c>
    </row>
    <row r="13" spans="1:69" ht="11.25">
      <c r="A13" s="7" t="s">
        <v>68</v>
      </c>
      <c r="B13" s="11">
        <f aca="true" t="shared" si="1" ref="B13:AU13">+B7/B$7*100</f>
        <v>100</v>
      </c>
      <c r="C13" s="11">
        <f t="shared" si="1"/>
        <v>100</v>
      </c>
      <c r="D13" s="11">
        <f t="shared" si="1"/>
        <v>100</v>
      </c>
      <c r="E13" s="11">
        <f t="shared" si="1"/>
        <v>100</v>
      </c>
      <c r="F13" s="11">
        <f t="shared" si="1"/>
        <v>100</v>
      </c>
      <c r="G13" s="11">
        <f t="shared" si="1"/>
        <v>100</v>
      </c>
      <c r="H13" s="11">
        <f t="shared" si="1"/>
        <v>100</v>
      </c>
      <c r="I13" s="11">
        <f t="shared" si="1"/>
        <v>100</v>
      </c>
      <c r="J13" s="11">
        <f t="shared" si="1"/>
        <v>100</v>
      </c>
      <c r="K13" s="11">
        <f t="shared" si="1"/>
        <v>100</v>
      </c>
      <c r="L13" s="11">
        <f t="shared" si="1"/>
        <v>100</v>
      </c>
      <c r="M13" s="11">
        <f t="shared" si="1"/>
        <v>100</v>
      </c>
      <c r="N13" s="11">
        <f t="shared" si="1"/>
        <v>100</v>
      </c>
      <c r="O13" s="11">
        <f t="shared" si="1"/>
        <v>100</v>
      </c>
      <c r="P13" s="11">
        <f t="shared" si="1"/>
        <v>100</v>
      </c>
      <c r="Q13" s="11">
        <f t="shared" si="1"/>
        <v>100</v>
      </c>
      <c r="R13" s="11">
        <f t="shared" si="1"/>
        <v>100</v>
      </c>
      <c r="S13" s="11">
        <f t="shared" si="1"/>
        <v>100</v>
      </c>
      <c r="T13" s="11">
        <f t="shared" si="1"/>
        <v>100</v>
      </c>
      <c r="U13" s="11">
        <f t="shared" si="1"/>
        <v>100</v>
      </c>
      <c r="V13" s="11">
        <f t="shared" si="1"/>
        <v>100</v>
      </c>
      <c r="W13" s="11">
        <f t="shared" si="1"/>
        <v>100</v>
      </c>
      <c r="X13" s="11">
        <f t="shared" si="1"/>
        <v>100</v>
      </c>
      <c r="Y13" s="11">
        <f t="shared" si="1"/>
        <v>100</v>
      </c>
      <c r="Z13" s="11">
        <f t="shared" si="1"/>
        <v>100</v>
      </c>
      <c r="AA13" s="11">
        <f t="shared" si="1"/>
        <v>100</v>
      </c>
      <c r="AB13" s="11">
        <f t="shared" si="1"/>
        <v>100</v>
      </c>
      <c r="AC13" s="11">
        <f t="shared" si="1"/>
        <v>100</v>
      </c>
      <c r="AD13" s="11">
        <f t="shared" si="1"/>
        <v>100</v>
      </c>
      <c r="AE13" s="11">
        <f t="shared" si="1"/>
        <v>100</v>
      </c>
      <c r="AF13" s="11">
        <f t="shared" si="1"/>
        <v>100</v>
      </c>
      <c r="AG13" s="11">
        <f t="shared" si="1"/>
        <v>100</v>
      </c>
      <c r="AH13" s="11">
        <f t="shared" si="1"/>
        <v>100</v>
      </c>
      <c r="AI13" s="11">
        <f t="shared" si="1"/>
        <v>100</v>
      </c>
      <c r="AJ13" s="11">
        <f t="shared" si="1"/>
        <v>100</v>
      </c>
      <c r="AK13" s="11">
        <f t="shared" si="1"/>
        <v>100</v>
      </c>
      <c r="AL13" s="11">
        <f t="shared" si="1"/>
        <v>100</v>
      </c>
      <c r="AM13" s="11">
        <f t="shared" si="1"/>
        <v>100</v>
      </c>
      <c r="AN13" s="11">
        <f t="shared" si="1"/>
        <v>100</v>
      </c>
      <c r="AO13" s="11">
        <f t="shared" si="1"/>
        <v>100</v>
      </c>
      <c r="AP13" s="11">
        <f t="shared" si="1"/>
        <v>100</v>
      </c>
      <c r="AQ13" s="11">
        <f t="shared" si="1"/>
        <v>100</v>
      </c>
      <c r="AR13" s="11">
        <f t="shared" si="1"/>
        <v>100</v>
      </c>
      <c r="AS13" s="11">
        <f t="shared" si="1"/>
        <v>100</v>
      </c>
      <c r="AT13" s="11">
        <f t="shared" si="1"/>
        <v>100</v>
      </c>
      <c r="AU13" s="11">
        <f t="shared" si="1"/>
        <v>100</v>
      </c>
      <c r="AV13" s="11">
        <f aca="true" t="shared" si="2" ref="AV13:BA13">+AV7/AV$7*100</f>
        <v>100</v>
      </c>
      <c r="AW13" s="11">
        <f t="shared" si="2"/>
        <v>100</v>
      </c>
      <c r="AX13" s="11">
        <f t="shared" si="2"/>
        <v>100</v>
      </c>
      <c r="AY13" s="11">
        <f t="shared" si="2"/>
        <v>100</v>
      </c>
      <c r="AZ13" s="11">
        <f t="shared" si="2"/>
        <v>100</v>
      </c>
      <c r="BA13" s="11">
        <f t="shared" si="2"/>
        <v>100</v>
      </c>
      <c r="BE13" s="1" t="s">
        <v>265</v>
      </c>
      <c r="BF13" s="19">
        <v>8660</v>
      </c>
      <c r="BG13" s="19">
        <v>2465</v>
      </c>
      <c r="BH13" s="11">
        <f t="shared" si="0"/>
        <v>3.5131845841784988</v>
      </c>
      <c r="BJ13" s="1" t="s">
        <v>265</v>
      </c>
      <c r="BK13" s="19">
        <v>8660</v>
      </c>
      <c r="BL13" s="19"/>
      <c r="BM13" s="1" t="s">
        <v>89</v>
      </c>
      <c r="BN13" s="11">
        <v>24.126074498567334</v>
      </c>
      <c r="BP13" s="18" t="s">
        <v>69</v>
      </c>
      <c r="BQ13" s="11">
        <v>8.994276369582993</v>
      </c>
    </row>
    <row r="14" spans="1:69" ht="11.25">
      <c r="A14" s="7" t="s">
        <v>10</v>
      </c>
      <c r="B14" s="11">
        <f>+B8/B$7*100</f>
        <v>48.10421886905089</v>
      </c>
      <c r="C14" s="11">
        <f aca="true" t="shared" si="3" ref="C14:Q14">+C8/C$7*100</f>
        <v>49.223221586263286</v>
      </c>
      <c r="D14" s="11">
        <f t="shared" si="3"/>
        <v>47.17853839037927</v>
      </c>
      <c r="E14" s="11">
        <f t="shared" si="3"/>
        <v>47.6374156219865</v>
      </c>
      <c r="F14" s="11">
        <f t="shared" si="3"/>
        <v>49.71287940935193</v>
      </c>
      <c r="G14" s="11">
        <f t="shared" si="3"/>
        <v>44.77366255144033</v>
      </c>
      <c r="H14" s="11">
        <f t="shared" si="3"/>
        <v>48.095238095238095</v>
      </c>
      <c r="I14" s="11">
        <f t="shared" si="3"/>
        <v>45.56277056277056</v>
      </c>
      <c r="J14" s="11">
        <f t="shared" si="3"/>
        <v>49.31752873563218</v>
      </c>
      <c r="K14" s="11">
        <f t="shared" si="3"/>
        <v>48.301193755739206</v>
      </c>
      <c r="L14" s="28">
        <f t="shared" si="3"/>
        <v>50.761697497279656</v>
      </c>
      <c r="M14" s="11">
        <f t="shared" si="3"/>
        <v>50.03431708991077</v>
      </c>
      <c r="N14" s="11">
        <f t="shared" si="3"/>
        <v>48.559670781893004</v>
      </c>
      <c r="O14" s="11">
        <f t="shared" si="3"/>
        <v>47.172413793103445</v>
      </c>
      <c r="P14" s="11">
        <f t="shared" si="3"/>
        <v>49.19489172681843</v>
      </c>
      <c r="Q14" s="11">
        <f t="shared" si="3"/>
        <v>46.67359667359668</v>
      </c>
      <c r="R14" s="11">
        <f aca="true" t="shared" si="4" ref="R14:AU14">+R8/R$7*100</f>
        <v>47.08249496981891</v>
      </c>
      <c r="S14" s="11">
        <f t="shared" si="4"/>
        <v>48.471440064360415</v>
      </c>
      <c r="T14" s="11">
        <f t="shared" si="4"/>
        <v>48.215266337177376</v>
      </c>
      <c r="U14" s="28">
        <f t="shared" si="4"/>
        <v>51.24031007751938</v>
      </c>
      <c r="V14" s="11">
        <f t="shared" si="4"/>
        <v>46.66025949062951</v>
      </c>
      <c r="W14" s="11">
        <f t="shared" si="4"/>
        <v>46.87679083094556</v>
      </c>
      <c r="X14" s="11">
        <f t="shared" si="4"/>
        <v>45.40612516644474</v>
      </c>
      <c r="Y14" s="11">
        <f t="shared" si="4"/>
        <v>49.39056703762586</v>
      </c>
      <c r="Z14" s="11">
        <f t="shared" si="4"/>
        <v>48.99135446685879</v>
      </c>
      <c r="AA14" s="11">
        <f t="shared" si="4"/>
        <v>48.19012797074954</v>
      </c>
      <c r="AB14" s="11">
        <f t="shared" si="4"/>
        <v>44.70588235294118</v>
      </c>
      <c r="AC14" s="11">
        <f t="shared" si="4"/>
        <v>45.88173178458289</v>
      </c>
      <c r="AD14" s="11">
        <f t="shared" si="4"/>
        <v>48.018923713778825</v>
      </c>
      <c r="AE14" s="11">
        <f t="shared" si="4"/>
        <v>48.292682926829265</v>
      </c>
      <c r="AF14" s="11">
        <f t="shared" si="4"/>
        <v>47.0625</v>
      </c>
      <c r="AG14" s="11">
        <f t="shared" si="4"/>
        <v>49.25133689839572</v>
      </c>
      <c r="AH14" s="11">
        <f t="shared" si="4"/>
        <v>47.80600461893764</v>
      </c>
      <c r="AI14" s="11">
        <f t="shared" si="4"/>
        <v>47.483095416979715</v>
      </c>
      <c r="AJ14" s="11">
        <f t="shared" si="4"/>
        <v>48.357721865459524</v>
      </c>
      <c r="AK14" s="11">
        <f t="shared" si="4"/>
        <v>48.99942824471126</v>
      </c>
      <c r="AL14" s="11">
        <f t="shared" si="4"/>
        <v>49.444712699179135</v>
      </c>
      <c r="AM14" s="11">
        <f t="shared" si="4"/>
        <v>46.98181818181818</v>
      </c>
      <c r="AN14" s="11">
        <f t="shared" si="4"/>
        <v>47.33790195044808</v>
      </c>
      <c r="AO14" s="11">
        <f t="shared" si="4"/>
        <v>48.907831646244006</v>
      </c>
      <c r="AP14" s="11">
        <f t="shared" si="4"/>
        <v>48.13315339631129</v>
      </c>
      <c r="AQ14" s="11">
        <f t="shared" si="4"/>
        <v>48.25986078886311</v>
      </c>
      <c r="AR14" s="11">
        <f t="shared" si="4"/>
        <v>49.75</v>
      </c>
      <c r="AS14" s="11">
        <f t="shared" si="4"/>
        <v>48.25112107623318</v>
      </c>
      <c r="AT14" s="11">
        <f t="shared" si="4"/>
        <v>49.08759124087591</v>
      </c>
      <c r="AU14" s="11">
        <f t="shared" si="4"/>
        <v>50.32119914346895</v>
      </c>
      <c r="AV14" s="11">
        <f aca="true" t="shared" si="5" ref="AV14:BA14">+AV8/AV$7*100</f>
        <v>49.28649835345774</v>
      </c>
      <c r="AW14" s="11">
        <f t="shared" si="5"/>
        <v>47.337278106508876</v>
      </c>
      <c r="AX14" s="11">
        <f t="shared" si="5"/>
        <v>45.72127139364303</v>
      </c>
      <c r="AY14" s="11">
        <f t="shared" si="5"/>
        <v>48.639157155399474</v>
      </c>
      <c r="AZ14" s="11">
        <f t="shared" si="5"/>
        <v>48.828125</v>
      </c>
      <c r="BA14" s="11">
        <f t="shared" si="5"/>
        <v>49.8848810437452</v>
      </c>
      <c r="BB14" s="11"/>
      <c r="BC14" s="11"/>
      <c r="BE14" s="1" t="s">
        <v>183</v>
      </c>
      <c r="BF14" s="19">
        <v>8200</v>
      </c>
      <c r="BG14" s="19">
        <v>2148</v>
      </c>
      <c r="BH14" s="11">
        <f t="shared" si="0"/>
        <v>3.817504655493482</v>
      </c>
      <c r="BJ14" s="1" t="s">
        <v>183</v>
      </c>
      <c r="BK14" s="19">
        <v>8200</v>
      </c>
      <c r="BL14" s="19"/>
      <c r="BM14" s="1" t="s">
        <v>80</v>
      </c>
      <c r="BN14" s="11">
        <v>24.112303881090007</v>
      </c>
      <c r="BP14" s="18" t="s">
        <v>91</v>
      </c>
      <c r="BQ14" s="11">
        <v>9.167991520932699</v>
      </c>
    </row>
    <row r="15" spans="1:69" ht="11.25">
      <c r="A15" s="1" t="s">
        <v>11</v>
      </c>
      <c r="B15" s="11">
        <f>+B9/B$7*100</f>
        <v>51.89185367884439</v>
      </c>
      <c r="C15" s="11">
        <f aca="true" t="shared" si="6" ref="C15:Q15">+C9/C$7*100</f>
        <v>50.776778413736714</v>
      </c>
      <c r="D15" s="11">
        <f t="shared" si="6"/>
        <v>52.72895467160037</v>
      </c>
      <c r="E15" s="11">
        <f t="shared" si="6"/>
        <v>52.3625843780135</v>
      </c>
      <c r="F15" s="11">
        <f t="shared" si="6"/>
        <v>50.28712059064807</v>
      </c>
      <c r="G15" s="27">
        <f t="shared" si="6"/>
        <v>55.22633744855967</v>
      </c>
      <c r="H15" s="11">
        <f t="shared" si="6"/>
        <v>51.90476190476191</v>
      </c>
      <c r="I15" s="27">
        <f t="shared" si="6"/>
        <v>54.43722943722944</v>
      </c>
      <c r="J15" s="11">
        <f t="shared" si="6"/>
        <v>50.68247126436781</v>
      </c>
      <c r="K15" s="11">
        <f t="shared" si="6"/>
        <v>51.69880624426079</v>
      </c>
      <c r="L15" s="11">
        <f t="shared" si="6"/>
        <v>49.23830250272035</v>
      </c>
      <c r="M15" s="11">
        <f t="shared" si="6"/>
        <v>49.96568291008923</v>
      </c>
      <c r="N15" s="11">
        <f t="shared" si="6"/>
        <v>51.440329218106996</v>
      </c>
      <c r="O15" s="11">
        <f t="shared" si="6"/>
        <v>52.82758620689655</v>
      </c>
      <c r="P15" s="11">
        <f t="shared" si="6"/>
        <v>50.80510827318157</v>
      </c>
      <c r="Q15" s="11">
        <f t="shared" si="6"/>
        <v>53.32640332640332</v>
      </c>
      <c r="R15" s="11">
        <f aca="true" t="shared" si="7" ref="R15:AU15">+R9/R$7*100</f>
        <v>52.91750503018109</v>
      </c>
      <c r="S15" s="11">
        <f t="shared" si="7"/>
        <v>51.528559935639585</v>
      </c>
      <c r="T15" s="11">
        <f t="shared" si="7"/>
        <v>51.784733662822624</v>
      </c>
      <c r="U15" s="11">
        <f t="shared" si="7"/>
        <v>48.75968992248062</v>
      </c>
      <c r="V15" s="11">
        <f t="shared" si="7"/>
        <v>53.33974050937049</v>
      </c>
      <c r="W15" s="11">
        <f t="shared" si="7"/>
        <v>53.12320916905444</v>
      </c>
      <c r="X15" s="27">
        <f t="shared" si="7"/>
        <v>54.593874833555255</v>
      </c>
      <c r="Y15" s="11">
        <f t="shared" si="7"/>
        <v>50.5564387917329</v>
      </c>
      <c r="Z15" s="11">
        <f t="shared" si="7"/>
        <v>51.008645533141205</v>
      </c>
      <c r="AA15" s="11">
        <f t="shared" si="7"/>
        <v>51.80987202925046</v>
      </c>
      <c r="AB15" s="27">
        <f t="shared" si="7"/>
        <v>55.294117647058826</v>
      </c>
      <c r="AC15" s="11">
        <f t="shared" si="7"/>
        <v>54.11826821541711</v>
      </c>
      <c r="AD15" s="11">
        <f t="shared" si="7"/>
        <v>51.981076286221175</v>
      </c>
      <c r="AE15" s="11">
        <f t="shared" si="7"/>
        <v>51.707317073170735</v>
      </c>
      <c r="AF15" s="11">
        <f t="shared" si="7"/>
        <v>52.87500000000001</v>
      </c>
      <c r="AG15" s="11">
        <f t="shared" si="7"/>
        <v>50.74866310160427</v>
      </c>
      <c r="AH15" s="11">
        <f t="shared" si="7"/>
        <v>52.19399538106235</v>
      </c>
      <c r="AI15" s="11">
        <f t="shared" si="7"/>
        <v>52.516904583020285</v>
      </c>
      <c r="AJ15" s="11">
        <f t="shared" si="7"/>
        <v>51.642278134540476</v>
      </c>
      <c r="AK15" s="11">
        <f t="shared" si="7"/>
        <v>51.00057175528874</v>
      </c>
      <c r="AL15" s="11">
        <f t="shared" si="7"/>
        <v>50.555287300820865</v>
      </c>
      <c r="AM15" s="11">
        <f t="shared" si="7"/>
        <v>53.01818181818182</v>
      </c>
      <c r="AN15" s="11">
        <f t="shared" si="7"/>
        <v>52.66209804955192</v>
      </c>
      <c r="AO15" s="11">
        <f t="shared" si="7"/>
        <v>51.092168353755994</v>
      </c>
      <c r="AP15" s="11">
        <f t="shared" si="7"/>
        <v>51.86684660368871</v>
      </c>
      <c r="AQ15" s="11">
        <f t="shared" si="7"/>
        <v>51.74013921113689</v>
      </c>
      <c r="AR15" s="11">
        <f t="shared" si="7"/>
        <v>50.24999999999999</v>
      </c>
      <c r="AS15" s="11">
        <f t="shared" si="7"/>
        <v>51.74887892376682</v>
      </c>
      <c r="AT15" s="11">
        <f t="shared" si="7"/>
        <v>50.912408759124084</v>
      </c>
      <c r="AU15" s="11">
        <f t="shared" si="7"/>
        <v>49.67880085653105</v>
      </c>
      <c r="AV15" s="11">
        <f aca="true" t="shared" si="8" ref="AV15:BA15">+AV9/AV$7*100</f>
        <v>50.60373216245884</v>
      </c>
      <c r="AW15" s="11">
        <f t="shared" si="8"/>
        <v>52.662721893491124</v>
      </c>
      <c r="AX15" s="11">
        <f t="shared" si="8"/>
        <v>54.278728606356964</v>
      </c>
      <c r="AY15" s="11">
        <f t="shared" si="8"/>
        <v>51.360842844600526</v>
      </c>
      <c r="AZ15" s="11">
        <f t="shared" si="8"/>
        <v>51.171875</v>
      </c>
      <c r="BA15" s="11">
        <f t="shared" si="8"/>
        <v>50.115118956254804</v>
      </c>
      <c r="BB15" s="11"/>
      <c r="BC15" s="11"/>
      <c r="BE15" s="1" t="s">
        <v>266</v>
      </c>
      <c r="BF15" s="19">
        <v>7480</v>
      </c>
      <c r="BG15" s="19">
        <v>1916</v>
      </c>
      <c r="BH15" s="11">
        <f t="shared" si="0"/>
        <v>3.903966597077244</v>
      </c>
      <c r="BJ15" s="1" t="s">
        <v>266</v>
      </c>
      <c r="BK15" s="19">
        <v>7480</v>
      </c>
      <c r="BL15" s="19"/>
      <c r="BM15" s="1" t="s">
        <v>77</v>
      </c>
      <c r="BN15" s="11">
        <v>23.96694214876033</v>
      </c>
      <c r="BP15" s="18" t="s">
        <v>76</v>
      </c>
      <c r="BQ15" s="11">
        <v>9.658886894075403</v>
      </c>
    </row>
    <row r="16" spans="1:69" ht="11.25">
      <c r="A16" s="1" t="s">
        <v>12</v>
      </c>
      <c r="B16" s="11">
        <f>+B10/B$7*100</f>
        <v>0.003927452104721583</v>
      </c>
      <c r="C16" s="11">
        <f aca="true" t="shared" si="9" ref="C16:Q16">+C10/C$7*100</f>
        <v>0</v>
      </c>
      <c r="D16" s="11">
        <f t="shared" si="9"/>
        <v>0.09250693802035154</v>
      </c>
      <c r="E16" s="11">
        <f t="shared" si="9"/>
        <v>0</v>
      </c>
      <c r="F16" s="11">
        <f t="shared" si="9"/>
        <v>0</v>
      </c>
      <c r="G16" s="11">
        <f t="shared" si="9"/>
        <v>0</v>
      </c>
      <c r="H16" s="11">
        <f t="shared" si="9"/>
        <v>0</v>
      </c>
      <c r="I16" s="11">
        <f t="shared" si="9"/>
        <v>0</v>
      </c>
      <c r="J16" s="11">
        <f t="shared" si="9"/>
        <v>0</v>
      </c>
      <c r="K16" s="11">
        <f t="shared" si="9"/>
        <v>0</v>
      </c>
      <c r="L16" s="11">
        <f t="shared" si="9"/>
        <v>0</v>
      </c>
      <c r="M16" s="11">
        <f t="shared" si="9"/>
        <v>0</v>
      </c>
      <c r="N16" s="11">
        <f t="shared" si="9"/>
        <v>0</v>
      </c>
      <c r="O16" s="11">
        <f t="shared" si="9"/>
        <v>0</v>
      </c>
      <c r="P16" s="11">
        <f t="shared" si="9"/>
        <v>0</v>
      </c>
      <c r="Q16" s="11">
        <f t="shared" si="9"/>
        <v>0</v>
      </c>
      <c r="R16" s="11">
        <f aca="true" t="shared" si="10" ref="R16:AU16">+R10/R$7*100</f>
        <v>0</v>
      </c>
      <c r="S16" s="11">
        <f t="shared" si="10"/>
        <v>0</v>
      </c>
      <c r="T16" s="11">
        <f t="shared" si="10"/>
        <v>0</v>
      </c>
      <c r="U16" s="11">
        <f t="shared" si="10"/>
        <v>0</v>
      </c>
      <c r="V16" s="11">
        <f t="shared" si="10"/>
        <v>0</v>
      </c>
      <c r="W16" s="11">
        <f t="shared" si="10"/>
        <v>0</v>
      </c>
      <c r="X16" s="11">
        <f t="shared" si="10"/>
        <v>0</v>
      </c>
      <c r="Y16" s="11">
        <f t="shared" si="10"/>
        <v>0.052994170641229466</v>
      </c>
      <c r="Z16" s="11">
        <f t="shared" si="10"/>
        <v>0</v>
      </c>
      <c r="AA16" s="11">
        <f t="shared" si="10"/>
        <v>0</v>
      </c>
      <c r="AB16" s="11">
        <f t="shared" si="10"/>
        <v>0</v>
      </c>
      <c r="AC16" s="11">
        <f t="shared" si="10"/>
        <v>0</v>
      </c>
      <c r="AD16" s="11">
        <f t="shared" si="10"/>
        <v>0</v>
      </c>
      <c r="AE16" s="11">
        <f t="shared" si="10"/>
        <v>0</v>
      </c>
      <c r="AF16" s="11">
        <f t="shared" si="10"/>
        <v>0.0625</v>
      </c>
      <c r="AG16" s="11">
        <f t="shared" si="10"/>
        <v>0</v>
      </c>
      <c r="AH16" s="11">
        <f t="shared" si="10"/>
        <v>0</v>
      </c>
      <c r="AI16" s="11">
        <f t="shared" si="10"/>
        <v>0</v>
      </c>
      <c r="AJ16" s="11">
        <f t="shared" si="10"/>
        <v>0</v>
      </c>
      <c r="AK16" s="11">
        <f t="shared" si="10"/>
        <v>0</v>
      </c>
      <c r="AL16" s="11">
        <f t="shared" si="10"/>
        <v>0</v>
      </c>
      <c r="AM16" s="11">
        <f t="shared" si="10"/>
        <v>0</v>
      </c>
      <c r="AN16" s="11">
        <f t="shared" si="10"/>
        <v>0</v>
      </c>
      <c r="AO16" s="11">
        <f t="shared" si="10"/>
        <v>0</v>
      </c>
      <c r="AP16" s="11">
        <f t="shared" si="10"/>
        <v>0</v>
      </c>
      <c r="AQ16" s="11">
        <f t="shared" si="10"/>
        <v>0</v>
      </c>
      <c r="AR16" s="11">
        <f t="shared" si="10"/>
        <v>0</v>
      </c>
      <c r="AS16" s="11">
        <f t="shared" si="10"/>
        <v>0</v>
      </c>
      <c r="AT16" s="11">
        <f t="shared" si="10"/>
        <v>0</v>
      </c>
      <c r="AU16" s="11">
        <f t="shared" si="10"/>
        <v>0</v>
      </c>
      <c r="AV16" s="11">
        <f aca="true" t="shared" si="11" ref="AV16:BA16">+AV10/AV$7*100</f>
        <v>0.10976948408342481</v>
      </c>
      <c r="AW16" s="11">
        <f t="shared" si="11"/>
        <v>0</v>
      </c>
      <c r="AX16" s="11">
        <f t="shared" si="11"/>
        <v>0</v>
      </c>
      <c r="AY16" s="11">
        <f t="shared" si="11"/>
        <v>0</v>
      </c>
      <c r="AZ16" s="11">
        <f t="shared" si="11"/>
        <v>0</v>
      </c>
      <c r="BA16" s="11">
        <f t="shared" si="11"/>
        <v>0</v>
      </c>
      <c r="BB16" s="11"/>
      <c r="BC16" s="11"/>
      <c r="BE16" s="1" t="s">
        <v>84</v>
      </c>
      <c r="BF16" s="19">
        <v>7455</v>
      </c>
      <c r="BG16" s="19">
        <v>1900</v>
      </c>
      <c r="BH16" s="11">
        <f t="shared" si="0"/>
        <v>3.9236842105263157</v>
      </c>
      <c r="BJ16" s="1" t="s">
        <v>84</v>
      </c>
      <c r="BK16" s="19">
        <v>7455</v>
      </c>
      <c r="BL16" s="19"/>
      <c r="BM16" s="1" t="s">
        <v>101</v>
      </c>
      <c r="BN16" s="11">
        <v>23.816679188580014</v>
      </c>
      <c r="BP16" s="18" t="s">
        <v>80</v>
      </c>
      <c r="BQ16" s="11">
        <v>10.239471511147812</v>
      </c>
    </row>
    <row r="17" spans="2:69" ht="11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F17" s="19"/>
      <c r="BG17" s="19"/>
      <c r="BH17" s="11"/>
      <c r="BK17" s="19"/>
      <c r="BL17" s="19"/>
      <c r="BN17" s="11"/>
      <c r="BP17" s="18"/>
      <c r="BQ17" s="11"/>
    </row>
    <row r="18" spans="1:69" ht="11.25">
      <c r="A18" s="3" t="s">
        <v>13</v>
      </c>
      <c r="B18" s="11"/>
      <c r="C18" s="5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E18" s="1" t="s">
        <v>82</v>
      </c>
      <c r="BF18" s="19">
        <v>7204</v>
      </c>
      <c r="BG18" s="19">
        <v>1916</v>
      </c>
      <c r="BH18" s="11">
        <f t="shared" si="0"/>
        <v>3.759916492693111</v>
      </c>
      <c r="BJ18" s="1" t="s">
        <v>82</v>
      </c>
      <c r="BK18" s="19">
        <v>7204</v>
      </c>
      <c r="BL18" s="19"/>
      <c r="BM18" s="1" t="s">
        <v>76</v>
      </c>
      <c r="BN18" s="11">
        <v>23.62657091561939</v>
      </c>
      <c r="BP18" s="18" t="s">
        <v>85</v>
      </c>
      <c r="BQ18" s="11">
        <v>10.257441673370877</v>
      </c>
    </row>
    <row r="19" spans="1:69" ht="11.25">
      <c r="A19" s="1" t="s">
        <v>68</v>
      </c>
      <c r="B19" s="1">
        <v>254620</v>
      </c>
      <c r="C19" s="1">
        <v>3669</v>
      </c>
      <c r="D19" s="1">
        <v>3243</v>
      </c>
      <c r="E19" s="1">
        <v>3111</v>
      </c>
      <c r="F19" s="1">
        <v>2438</v>
      </c>
      <c r="G19" s="1">
        <v>3645</v>
      </c>
      <c r="H19" s="1">
        <v>2520</v>
      </c>
      <c r="I19" s="1">
        <v>2772</v>
      </c>
      <c r="J19" s="1">
        <v>2785</v>
      </c>
      <c r="K19" s="1">
        <v>3267</v>
      </c>
      <c r="L19" s="1">
        <v>5514</v>
      </c>
      <c r="M19" s="1">
        <v>4371</v>
      </c>
      <c r="N19" s="1">
        <v>2430</v>
      </c>
      <c r="O19" s="1">
        <v>8700</v>
      </c>
      <c r="P19" s="1">
        <v>7204</v>
      </c>
      <c r="Q19" s="1">
        <v>2886</v>
      </c>
      <c r="R19" s="1">
        <v>7455</v>
      </c>
      <c r="S19" s="1">
        <v>12430</v>
      </c>
      <c r="T19" s="1">
        <v>3642</v>
      </c>
      <c r="U19" s="1">
        <v>3870</v>
      </c>
      <c r="V19" s="1">
        <v>10405</v>
      </c>
      <c r="W19" s="1">
        <v>6980</v>
      </c>
      <c r="X19" s="1">
        <v>4506</v>
      </c>
      <c r="Y19" s="1">
        <v>3774</v>
      </c>
      <c r="Z19" s="1">
        <v>3470</v>
      </c>
      <c r="AA19" s="1">
        <v>10940</v>
      </c>
      <c r="AB19" s="1">
        <v>3825</v>
      </c>
      <c r="AC19" s="1">
        <v>5682</v>
      </c>
      <c r="AD19" s="1">
        <v>6764</v>
      </c>
      <c r="AE19" s="1">
        <v>8200</v>
      </c>
      <c r="AF19" s="1">
        <v>4800</v>
      </c>
      <c r="AG19" s="1">
        <v>7480</v>
      </c>
      <c r="AH19" s="1">
        <v>8660</v>
      </c>
      <c r="AI19" s="1">
        <v>1331</v>
      </c>
      <c r="AJ19" s="1">
        <v>37997</v>
      </c>
      <c r="AK19" s="1">
        <v>5247</v>
      </c>
      <c r="AL19" s="1">
        <v>4142</v>
      </c>
      <c r="AM19" s="1">
        <v>2750</v>
      </c>
      <c r="AN19" s="1">
        <v>1897</v>
      </c>
      <c r="AO19" s="1">
        <v>3754</v>
      </c>
      <c r="AP19" s="1">
        <v>4446</v>
      </c>
      <c r="AQ19" s="1">
        <v>5172</v>
      </c>
      <c r="AR19" s="1">
        <v>2400</v>
      </c>
      <c r="AS19" s="1">
        <v>2230</v>
      </c>
      <c r="AT19" s="1">
        <v>2192</v>
      </c>
      <c r="AU19" s="1">
        <v>934</v>
      </c>
      <c r="AV19" s="1">
        <v>1822</v>
      </c>
      <c r="AW19" s="1">
        <v>1690</v>
      </c>
      <c r="AX19" s="1">
        <v>409</v>
      </c>
      <c r="AY19" s="1">
        <v>1139</v>
      </c>
      <c r="AZ19" s="1">
        <v>1024</v>
      </c>
      <c r="BA19" s="1">
        <v>2606</v>
      </c>
      <c r="BE19" s="1" t="s">
        <v>89</v>
      </c>
      <c r="BF19" s="19">
        <v>6980</v>
      </c>
      <c r="BG19" s="19">
        <v>1664</v>
      </c>
      <c r="BH19" s="11">
        <f t="shared" si="0"/>
        <v>4.194711538461538</v>
      </c>
      <c r="BJ19" s="1" t="s">
        <v>89</v>
      </c>
      <c r="BK19" s="19">
        <v>6980</v>
      </c>
      <c r="BL19" s="19"/>
      <c r="BM19" s="1" t="s">
        <v>94</v>
      </c>
      <c r="BN19" s="11">
        <v>23.607843137254903</v>
      </c>
      <c r="BP19" s="18" t="s">
        <v>77</v>
      </c>
      <c r="BQ19" s="11">
        <v>10.8356290174472</v>
      </c>
    </row>
    <row r="20" spans="1:69" ht="11.25">
      <c r="A20" s="1" t="s">
        <v>24</v>
      </c>
      <c r="B20" s="1">
        <v>54275</v>
      </c>
      <c r="C20" s="1">
        <v>933</v>
      </c>
      <c r="D20" s="1">
        <v>792</v>
      </c>
      <c r="E20" s="1">
        <v>642</v>
      </c>
      <c r="F20" s="1">
        <v>436</v>
      </c>
      <c r="G20" s="1">
        <v>777</v>
      </c>
      <c r="H20" s="1">
        <v>536</v>
      </c>
      <c r="I20" s="1">
        <v>414</v>
      </c>
      <c r="J20" s="1">
        <v>658</v>
      </c>
      <c r="K20" s="1">
        <v>783</v>
      </c>
      <c r="L20" s="1">
        <v>1224</v>
      </c>
      <c r="M20" s="1">
        <v>900</v>
      </c>
      <c r="N20" s="1">
        <v>584</v>
      </c>
      <c r="O20" s="1">
        <v>1792</v>
      </c>
      <c r="P20" s="1">
        <v>1368</v>
      </c>
      <c r="Q20" s="1">
        <v>504</v>
      </c>
      <c r="R20" s="1">
        <v>1490</v>
      </c>
      <c r="S20" s="1">
        <v>2680</v>
      </c>
      <c r="T20" s="1">
        <v>714</v>
      </c>
      <c r="U20" s="1">
        <v>909</v>
      </c>
      <c r="V20" s="1">
        <v>2245</v>
      </c>
      <c r="W20" s="1">
        <v>1684</v>
      </c>
      <c r="X20" s="1">
        <v>1005</v>
      </c>
      <c r="Y20" s="1">
        <v>1000</v>
      </c>
      <c r="Z20" s="1">
        <v>712</v>
      </c>
      <c r="AA20" s="1">
        <v>2304</v>
      </c>
      <c r="AB20" s="1">
        <v>903</v>
      </c>
      <c r="AC20" s="1">
        <v>1269</v>
      </c>
      <c r="AD20" s="1">
        <v>1452</v>
      </c>
      <c r="AE20" s="1">
        <v>1932</v>
      </c>
      <c r="AF20" s="1">
        <v>978</v>
      </c>
      <c r="AG20" s="1">
        <v>1808</v>
      </c>
      <c r="AH20" s="1">
        <v>1690</v>
      </c>
      <c r="AI20" s="1">
        <v>317</v>
      </c>
      <c r="AJ20" s="1">
        <v>7008</v>
      </c>
      <c r="AK20" s="1">
        <v>1200</v>
      </c>
      <c r="AL20" s="1">
        <v>830</v>
      </c>
      <c r="AM20" s="1">
        <v>604</v>
      </c>
      <c r="AN20" s="1">
        <v>408</v>
      </c>
      <c r="AO20" s="1">
        <v>928</v>
      </c>
      <c r="AP20" s="1">
        <v>1166</v>
      </c>
      <c r="AQ20" s="1">
        <v>1266</v>
      </c>
      <c r="AR20" s="1">
        <v>390</v>
      </c>
      <c r="AS20" s="1">
        <v>610</v>
      </c>
      <c r="AT20" s="1">
        <v>520</v>
      </c>
      <c r="AU20" s="1">
        <v>220</v>
      </c>
      <c r="AV20" s="1">
        <v>320</v>
      </c>
      <c r="AW20" s="1">
        <v>434</v>
      </c>
      <c r="AX20" s="1">
        <v>51</v>
      </c>
      <c r="AY20" s="1">
        <v>249</v>
      </c>
      <c r="AZ20" s="1">
        <v>240</v>
      </c>
      <c r="BA20" s="1">
        <v>396</v>
      </c>
      <c r="BE20" s="1" t="s">
        <v>96</v>
      </c>
      <c r="BF20" s="19">
        <v>6764</v>
      </c>
      <c r="BG20" s="19">
        <v>1776</v>
      </c>
      <c r="BH20" s="11">
        <f t="shared" si="0"/>
        <v>3.8085585585585586</v>
      </c>
      <c r="BJ20" s="1" t="s">
        <v>96</v>
      </c>
      <c r="BK20" s="19">
        <v>6764</v>
      </c>
      <c r="BL20" s="19"/>
      <c r="BM20" s="1" t="s">
        <v>97</v>
      </c>
      <c r="BN20" s="11">
        <v>23.560975609756095</v>
      </c>
      <c r="BP20" s="18" t="s">
        <v>101</v>
      </c>
      <c r="BQ20" s="11">
        <v>11.119459053343352</v>
      </c>
    </row>
    <row r="21" spans="1:69" ht="11.25">
      <c r="A21" s="1" t="s">
        <v>25</v>
      </c>
      <c r="B21" s="1">
        <v>25498</v>
      </c>
      <c r="C21" s="1">
        <v>369</v>
      </c>
      <c r="D21" s="1">
        <v>276</v>
      </c>
      <c r="E21" s="1">
        <v>294</v>
      </c>
      <c r="F21" s="1">
        <v>250</v>
      </c>
      <c r="G21" s="1">
        <v>366</v>
      </c>
      <c r="H21" s="1">
        <v>282</v>
      </c>
      <c r="I21" s="1">
        <v>216</v>
      </c>
      <c r="J21" s="1">
        <v>310</v>
      </c>
      <c r="K21" s="1">
        <v>357</v>
      </c>
      <c r="L21" s="1">
        <v>615</v>
      </c>
      <c r="M21" s="1">
        <v>477</v>
      </c>
      <c r="N21" s="1">
        <v>240</v>
      </c>
      <c r="O21" s="1">
        <v>840</v>
      </c>
      <c r="P21" s="1">
        <v>676</v>
      </c>
      <c r="Q21" s="1">
        <v>288</v>
      </c>
      <c r="R21" s="1">
        <v>820</v>
      </c>
      <c r="S21" s="1">
        <v>1160</v>
      </c>
      <c r="T21" s="1">
        <v>360</v>
      </c>
      <c r="U21" s="1">
        <v>402</v>
      </c>
      <c r="V21" s="1">
        <v>1145</v>
      </c>
      <c r="W21" s="1">
        <v>696</v>
      </c>
      <c r="X21" s="1">
        <v>516</v>
      </c>
      <c r="Y21" s="1">
        <v>392</v>
      </c>
      <c r="Z21" s="1">
        <v>340</v>
      </c>
      <c r="AA21" s="1">
        <v>1116</v>
      </c>
      <c r="AB21" s="1">
        <v>435</v>
      </c>
      <c r="AC21" s="1">
        <v>561</v>
      </c>
      <c r="AD21" s="1">
        <v>652</v>
      </c>
      <c r="AE21" s="1">
        <v>776</v>
      </c>
      <c r="AF21" s="1">
        <v>495</v>
      </c>
      <c r="AG21" s="1">
        <v>864</v>
      </c>
      <c r="AH21" s="1">
        <v>740</v>
      </c>
      <c r="AI21" s="1">
        <v>130</v>
      </c>
      <c r="AJ21" s="1">
        <v>3638</v>
      </c>
      <c r="AK21" s="1">
        <v>525</v>
      </c>
      <c r="AL21" s="1">
        <v>424</v>
      </c>
      <c r="AM21" s="1">
        <v>264</v>
      </c>
      <c r="AN21" s="1">
        <v>193</v>
      </c>
      <c r="AO21" s="1">
        <v>394</v>
      </c>
      <c r="AP21" s="1">
        <v>522</v>
      </c>
      <c r="AQ21" s="1">
        <v>504</v>
      </c>
      <c r="AR21" s="1">
        <v>180</v>
      </c>
      <c r="AS21" s="1">
        <v>247</v>
      </c>
      <c r="AT21" s="1">
        <v>230</v>
      </c>
      <c r="AU21" s="1">
        <v>95</v>
      </c>
      <c r="AV21" s="1">
        <v>154</v>
      </c>
      <c r="AW21" s="1">
        <v>170</v>
      </c>
      <c r="AX21" s="1">
        <v>30</v>
      </c>
      <c r="AY21" s="1">
        <v>146</v>
      </c>
      <c r="AZ21" s="1">
        <v>120</v>
      </c>
      <c r="BA21" s="1">
        <v>206</v>
      </c>
      <c r="BE21" s="1" t="s">
        <v>95</v>
      </c>
      <c r="BF21" s="19">
        <v>5682</v>
      </c>
      <c r="BG21" s="19">
        <v>1485</v>
      </c>
      <c r="BH21" s="11">
        <f t="shared" si="0"/>
        <v>3.8262626262626265</v>
      </c>
      <c r="BJ21" s="1" t="s">
        <v>95</v>
      </c>
      <c r="BK21" s="19">
        <v>5682</v>
      </c>
      <c r="BL21" s="19"/>
      <c r="BM21" s="1" t="s">
        <v>87</v>
      </c>
      <c r="BN21" s="11">
        <v>23.488372093023255</v>
      </c>
      <c r="BP21" s="18" t="s">
        <v>99</v>
      </c>
      <c r="BQ21" s="11">
        <v>11.122994652406417</v>
      </c>
    </row>
    <row r="22" spans="1:69" ht="11.25">
      <c r="A22" s="1" t="s">
        <v>14</v>
      </c>
      <c r="B22" s="1">
        <v>16368</v>
      </c>
      <c r="C22" s="1">
        <v>225</v>
      </c>
      <c r="D22" s="1">
        <v>222</v>
      </c>
      <c r="E22" s="1">
        <v>183</v>
      </c>
      <c r="F22" s="1">
        <v>166</v>
      </c>
      <c r="G22" s="1">
        <v>228</v>
      </c>
      <c r="H22" s="1">
        <v>188</v>
      </c>
      <c r="I22" s="1">
        <v>126</v>
      </c>
      <c r="J22" s="1">
        <v>182</v>
      </c>
      <c r="K22" s="1">
        <v>249</v>
      </c>
      <c r="L22" s="1">
        <v>375</v>
      </c>
      <c r="M22" s="1">
        <v>354</v>
      </c>
      <c r="N22" s="1">
        <v>160</v>
      </c>
      <c r="O22" s="1">
        <v>540</v>
      </c>
      <c r="P22" s="1">
        <v>436</v>
      </c>
      <c r="Q22" s="1">
        <v>198</v>
      </c>
      <c r="R22" s="1">
        <v>515</v>
      </c>
      <c r="S22" s="1">
        <v>850</v>
      </c>
      <c r="T22" s="1">
        <v>200</v>
      </c>
      <c r="U22" s="1">
        <v>231</v>
      </c>
      <c r="V22" s="1">
        <v>645</v>
      </c>
      <c r="W22" s="1">
        <v>512</v>
      </c>
      <c r="X22" s="1">
        <v>309</v>
      </c>
      <c r="Y22" s="1">
        <v>276</v>
      </c>
      <c r="Z22" s="1">
        <v>208</v>
      </c>
      <c r="AA22" s="1">
        <v>740</v>
      </c>
      <c r="AB22" s="1">
        <v>267</v>
      </c>
      <c r="AC22" s="1">
        <v>369</v>
      </c>
      <c r="AD22" s="1">
        <v>536</v>
      </c>
      <c r="AE22" s="1">
        <v>536</v>
      </c>
      <c r="AF22" s="1">
        <v>318</v>
      </c>
      <c r="AG22" s="1">
        <v>508</v>
      </c>
      <c r="AH22" s="1">
        <v>460</v>
      </c>
      <c r="AI22" s="1">
        <v>97</v>
      </c>
      <c r="AJ22" s="1">
        <v>2208</v>
      </c>
      <c r="AK22" s="1">
        <v>324</v>
      </c>
      <c r="AL22" s="1">
        <v>270</v>
      </c>
      <c r="AM22" s="1">
        <v>172</v>
      </c>
      <c r="AN22" s="1">
        <v>109</v>
      </c>
      <c r="AO22" s="1">
        <v>266</v>
      </c>
      <c r="AP22" s="1">
        <v>294</v>
      </c>
      <c r="AQ22" s="1">
        <v>303</v>
      </c>
      <c r="AR22" s="1">
        <v>127</v>
      </c>
      <c r="AS22" s="1">
        <v>156</v>
      </c>
      <c r="AT22" s="1">
        <v>108</v>
      </c>
      <c r="AU22" s="1">
        <v>69</v>
      </c>
      <c r="AV22" s="1">
        <v>120</v>
      </c>
      <c r="AW22" s="1">
        <v>111</v>
      </c>
      <c r="AX22" s="1">
        <v>26</v>
      </c>
      <c r="AY22" s="1">
        <v>92</v>
      </c>
      <c r="AZ22" s="1">
        <v>54</v>
      </c>
      <c r="BA22" s="1">
        <v>150</v>
      </c>
      <c r="BE22" s="1" t="s">
        <v>194</v>
      </c>
      <c r="BF22" s="19">
        <v>5514</v>
      </c>
      <c r="BG22" s="19">
        <v>1491</v>
      </c>
      <c r="BH22" s="11">
        <f t="shared" si="0"/>
        <v>3.698189134808853</v>
      </c>
      <c r="BJ22" s="1" t="s">
        <v>194</v>
      </c>
      <c r="BK22" s="19">
        <v>5514</v>
      </c>
      <c r="BL22" s="19"/>
      <c r="BM22" s="1" t="s">
        <v>104</v>
      </c>
      <c r="BN22" s="11">
        <v>22.811059907834103</v>
      </c>
      <c r="BP22" s="18" t="s">
        <v>74</v>
      </c>
      <c r="BQ22" s="11">
        <v>11.746031746031747</v>
      </c>
    </row>
    <row r="23" spans="1:69" ht="11.25">
      <c r="A23" s="1" t="s">
        <v>388</v>
      </c>
      <c r="B23" s="1">
        <v>10494</v>
      </c>
      <c r="C23" s="1">
        <v>150</v>
      </c>
      <c r="D23" s="1">
        <v>162</v>
      </c>
      <c r="E23" s="1">
        <v>129</v>
      </c>
      <c r="F23" s="1">
        <v>110</v>
      </c>
      <c r="G23" s="1">
        <v>132</v>
      </c>
      <c r="H23" s="1">
        <v>134</v>
      </c>
      <c r="I23" s="1">
        <v>120</v>
      </c>
      <c r="J23" s="1">
        <v>115</v>
      </c>
      <c r="K23" s="1">
        <v>105</v>
      </c>
      <c r="L23" s="1">
        <v>192</v>
      </c>
      <c r="M23" s="1">
        <v>225</v>
      </c>
      <c r="N23" s="1">
        <v>96</v>
      </c>
      <c r="O23" s="1">
        <v>276</v>
      </c>
      <c r="P23" s="1">
        <v>256</v>
      </c>
      <c r="Q23" s="1">
        <v>87</v>
      </c>
      <c r="R23" s="1">
        <v>325</v>
      </c>
      <c r="S23" s="1">
        <v>650</v>
      </c>
      <c r="T23" s="1">
        <v>146</v>
      </c>
      <c r="U23" s="1">
        <v>153</v>
      </c>
      <c r="V23" s="1">
        <v>440</v>
      </c>
      <c r="W23" s="1">
        <v>300</v>
      </c>
      <c r="X23" s="1">
        <v>189</v>
      </c>
      <c r="Y23" s="1">
        <v>158</v>
      </c>
      <c r="Z23" s="1">
        <v>156</v>
      </c>
      <c r="AA23" s="1">
        <v>404</v>
      </c>
      <c r="AB23" s="1">
        <v>192</v>
      </c>
      <c r="AC23" s="1">
        <v>186</v>
      </c>
      <c r="AD23" s="1">
        <v>308</v>
      </c>
      <c r="AE23" s="1">
        <v>360</v>
      </c>
      <c r="AF23" s="1">
        <v>207</v>
      </c>
      <c r="AG23" s="1">
        <v>256</v>
      </c>
      <c r="AH23" s="1">
        <v>320</v>
      </c>
      <c r="AI23" s="1">
        <v>41</v>
      </c>
      <c r="AJ23" s="1">
        <v>1622</v>
      </c>
      <c r="AK23" s="1">
        <v>231</v>
      </c>
      <c r="AL23" s="1">
        <v>184</v>
      </c>
      <c r="AM23" s="1">
        <v>110</v>
      </c>
      <c r="AN23" s="1">
        <v>84</v>
      </c>
      <c r="AO23" s="1">
        <v>170</v>
      </c>
      <c r="AP23" s="1">
        <v>148</v>
      </c>
      <c r="AQ23" s="1">
        <v>258</v>
      </c>
      <c r="AR23" s="1">
        <v>75</v>
      </c>
      <c r="AS23" s="1">
        <v>83</v>
      </c>
      <c r="AT23" s="1">
        <v>74</v>
      </c>
      <c r="AU23" s="1">
        <v>43</v>
      </c>
      <c r="AV23" s="1">
        <v>52</v>
      </c>
      <c r="AW23" s="1">
        <v>75</v>
      </c>
      <c r="AX23" s="1">
        <v>17</v>
      </c>
      <c r="AY23" s="1">
        <v>47</v>
      </c>
      <c r="AZ23" s="1">
        <v>43</v>
      </c>
      <c r="BA23" s="1">
        <v>98</v>
      </c>
      <c r="BE23" s="1" t="s">
        <v>104</v>
      </c>
      <c r="BF23" s="19">
        <v>5208</v>
      </c>
      <c r="BG23" s="19">
        <v>1408</v>
      </c>
      <c r="BH23" s="11">
        <f t="shared" si="0"/>
        <v>3.6988636363636362</v>
      </c>
      <c r="BJ23" s="1" t="s">
        <v>104</v>
      </c>
      <c r="BK23" s="19">
        <v>5208</v>
      </c>
      <c r="BL23" s="19"/>
      <c r="BM23" s="1" t="s">
        <v>95</v>
      </c>
      <c r="BN23" s="11">
        <v>22.333685322069694</v>
      </c>
      <c r="BP23" s="18" t="s">
        <v>78</v>
      </c>
      <c r="BQ23" s="11">
        <v>12.35038084874864</v>
      </c>
    </row>
    <row r="24" spans="1:69" ht="11.25">
      <c r="A24" s="1" t="s">
        <v>389</v>
      </c>
      <c r="B24" s="1">
        <v>23727</v>
      </c>
      <c r="C24" s="1">
        <v>345</v>
      </c>
      <c r="D24" s="1">
        <v>276</v>
      </c>
      <c r="E24" s="1">
        <v>279</v>
      </c>
      <c r="F24" s="1">
        <v>238</v>
      </c>
      <c r="G24" s="1">
        <v>399</v>
      </c>
      <c r="H24" s="1">
        <v>216</v>
      </c>
      <c r="I24" s="1">
        <v>312</v>
      </c>
      <c r="J24" s="1">
        <v>305</v>
      </c>
      <c r="K24" s="1">
        <v>345</v>
      </c>
      <c r="L24" s="1">
        <v>423</v>
      </c>
      <c r="M24" s="1">
        <v>459</v>
      </c>
      <c r="N24" s="1">
        <v>254</v>
      </c>
      <c r="O24" s="1">
        <v>780</v>
      </c>
      <c r="P24" s="1">
        <v>660</v>
      </c>
      <c r="Q24" s="1">
        <v>249</v>
      </c>
      <c r="R24" s="1">
        <v>710</v>
      </c>
      <c r="S24" s="1">
        <v>1255</v>
      </c>
      <c r="T24" s="1">
        <v>308</v>
      </c>
      <c r="U24" s="1">
        <v>399</v>
      </c>
      <c r="V24" s="1">
        <v>935</v>
      </c>
      <c r="W24" s="1">
        <v>632</v>
      </c>
      <c r="X24" s="1">
        <v>393</v>
      </c>
      <c r="Y24" s="1">
        <v>300</v>
      </c>
      <c r="Z24" s="1">
        <v>324</v>
      </c>
      <c r="AA24" s="1">
        <v>1108</v>
      </c>
      <c r="AB24" s="1">
        <v>324</v>
      </c>
      <c r="AC24" s="1">
        <v>480</v>
      </c>
      <c r="AD24" s="1">
        <v>704</v>
      </c>
      <c r="AE24" s="1">
        <v>784</v>
      </c>
      <c r="AF24" s="1">
        <v>459</v>
      </c>
      <c r="AG24" s="1">
        <v>620</v>
      </c>
      <c r="AH24" s="1">
        <v>755</v>
      </c>
      <c r="AI24" s="1">
        <v>135</v>
      </c>
      <c r="AJ24" s="1">
        <v>3331</v>
      </c>
      <c r="AK24" s="1">
        <v>573</v>
      </c>
      <c r="AL24" s="1">
        <v>386</v>
      </c>
      <c r="AM24" s="1">
        <v>252</v>
      </c>
      <c r="AN24" s="1">
        <v>195</v>
      </c>
      <c r="AO24" s="1">
        <v>374</v>
      </c>
      <c r="AP24" s="1">
        <v>412</v>
      </c>
      <c r="AQ24" s="1">
        <v>459</v>
      </c>
      <c r="AR24" s="1">
        <v>216</v>
      </c>
      <c r="AS24" s="1">
        <v>213</v>
      </c>
      <c r="AT24" s="1">
        <v>204</v>
      </c>
      <c r="AU24" s="1">
        <v>92</v>
      </c>
      <c r="AV24" s="1">
        <v>170</v>
      </c>
      <c r="AW24" s="1">
        <v>161</v>
      </c>
      <c r="AX24" s="1">
        <v>26</v>
      </c>
      <c r="AY24" s="1">
        <v>112</v>
      </c>
      <c r="AZ24" s="1">
        <v>96</v>
      </c>
      <c r="BA24" s="1">
        <v>290</v>
      </c>
      <c r="BE24" s="1" t="s">
        <v>98</v>
      </c>
      <c r="BF24" s="19">
        <v>4800</v>
      </c>
      <c r="BG24" s="19">
        <v>1233</v>
      </c>
      <c r="BH24" s="11">
        <f t="shared" si="0"/>
        <v>3.8929440389294405</v>
      </c>
      <c r="BJ24" s="1" t="s">
        <v>98</v>
      </c>
      <c r="BK24" s="19">
        <v>4800</v>
      </c>
      <c r="BL24" s="19"/>
      <c r="BM24" s="1" t="s">
        <v>90</v>
      </c>
      <c r="BN24" s="11">
        <v>22.303595206391478</v>
      </c>
      <c r="BP24" s="18" t="s">
        <v>89</v>
      </c>
      <c r="BQ24" s="11">
        <v>12.951289398280801</v>
      </c>
    </row>
    <row r="25" spans="1:69" ht="11.25">
      <c r="A25" s="1" t="s">
        <v>16</v>
      </c>
      <c r="B25" s="1">
        <v>20191</v>
      </c>
      <c r="C25" s="1">
        <v>315</v>
      </c>
      <c r="D25" s="1">
        <v>270</v>
      </c>
      <c r="E25" s="1">
        <v>291</v>
      </c>
      <c r="F25" s="1">
        <v>174</v>
      </c>
      <c r="G25" s="1">
        <v>306</v>
      </c>
      <c r="H25" s="1">
        <v>178</v>
      </c>
      <c r="I25" s="1">
        <v>189</v>
      </c>
      <c r="J25" s="1">
        <v>238</v>
      </c>
      <c r="K25" s="1">
        <v>306</v>
      </c>
      <c r="L25" s="1">
        <v>444</v>
      </c>
      <c r="M25" s="1">
        <v>354</v>
      </c>
      <c r="N25" s="1">
        <v>206</v>
      </c>
      <c r="O25" s="1">
        <v>676</v>
      </c>
      <c r="P25" s="1">
        <v>488</v>
      </c>
      <c r="Q25" s="1">
        <v>264</v>
      </c>
      <c r="R25" s="1">
        <v>560</v>
      </c>
      <c r="S25" s="1">
        <v>1065</v>
      </c>
      <c r="T25" s="1">
        <v>268</v>
      </c>
      <c r="U25" s="1">
        <v>390</v>
      </c>
      <c r="V25" s="1">
        <v>775</v>
      </c>
      <c r="W25" s="1">
        <v>600</v>
      </c>
      <c r="X25" s="1">
        <v>333</v>
      </c>
      <c r="Y25" s="1">
        <v>276</v>
      </c>
      <c r="Z25" s="1">
        <v>328</v>
      </c>
      <c r="AA25" s="1">
        <v>976</v>
      </c>
      <c r="AB25" s="1">
        <v>252</v>
      </c>
      <c r="AC25" s="1">
        <v>399</v>
      </c>
      <c r="AD25" s="1">
        <v>408</v>
      </c>
      <c r="AE25" s="1">
        <v>672</v>
      </c>
      <c r="AF25" s="1">
        <v>324</v>
      </c>
      <c r="AG25" s="1">
        <v>576</v>
      </c>
      <c r="AH25" s="1">
        <v>760</v>
      </c>
      <c r="AI25" s="1">
        <v>104</v>
      </c>
      <c r="AJ25" s="1">
        <v>2784</v>
      </c>
      <c r="AK25" s="1">
        <v>408</v>
      </c>
      <c r="AL25" s="1">
        <v>362</v>
      </c>
      <c r="AM25" s="1">
        <v>254</v>
      </c>
      <c r="AN25" s="1">
        <v>152</v>
      </c>
      <c r="AO25" s="1">
        <v>282</v>
      </c>
      <c r="AP25" s="1">
        <v>396</v>
      </c>
      <c r="AQ25" s="1">
        <v>435</v>
      </c>
      <c r="AR25" s="1">
        <v>222</v>
      </c>
      <c r="AS25" s="1">
        <v>202</v>
      </c>
      <c r="AT25" s="1">
        <v>174</v>
      </c>
      <c r="AU25" s="1">
        <v>76</v>
      </c>
      <c r="AV25" s="1">
        <v>136</v>
      </c>
      <c r="AW25" s="1">
        <v>124</v>
      </c>
      <c r="AX25" s="1">
        <v>34</v>
      </c>
      <c r="AY25" s="1">
        <v>90</v>
      </c>
      <c r="AZ25" s="1">
        <v>75</v>
      </c>
      <c r="BA25" s="1">
        <v>220</v>
      </c>
      <c r="BE25" s="1" t="s">
        <v>90</v>
      </c>
      <c r="BF25" s="19">
        <v>4506</v>
      </c>
      <c r="BG25" s="19">
        <v>1125</v>
      </c>
      <c r="BH25" s="11">
        <f t="shared" si="0"/>
        <v>4.005333333333334</v>
      </c>
      <c r="BJ25" s="1" t="s">
        <v>90</v>
      </c>
      <c r="BK25" s="19">
        <v>4506</v>
      </c>
      <c r="BL25" s="19"/>
      <c r="BM25" s="1" t="s">
        <v>78</v>
      </c>
      <c r="BN25" s="11">
        <v>22.198041349292712</v>
      </c>
      <c r="BP25" s="18" t="s">
        <v>94</v>
      </c>
      <c r="BQ25" s="11">
        <v>13.333333333333332</v>
      </c>
    </row>
    <row r="26" spans="1:69" ht="11.25">
      <c r="A26" s="1" t="s">
        <v>17</v>
      </c>
      <c r="B26" s="1">
        <v>38455</v>
      </c>
      <c r="C26" s="1">
        <v>582</v>
      </c>
      <c r="D26" s="1">
        <v>486</v>
      </c>
      <c r="E26" s="1">
        <v>537</v>
      </c>
      <c r="F26" s="1">
        <v>368</v>
      </c>
      <c r="G26" s="1">
        <v>504</v>
      </c>
      <c r="H26" s="1">
        <v>370</v>
      </c>
      <c r="I26" s="1">
        <v>399</v>
      </c>
      <c r="J26" s="1">
        <v>432</v>
      </c>
      <c r="K26" s="1">
        <v>495</v>
      </c>
      <c r="L26" s="1">
        <v>945</v>
      </c>
      <c r="M26" s="1">
        <v>690</v>
      </c>
      <c r="N26" s="1">
        <v>388</v>
      </c>
      <c r="O26" s="1">
        <v>1324</v>
      </c>
      <c r="P26" s="1">
        <v>1088</v>
      </c>
      <c r="Q26" s="1">
        <v>474</v>
      </c>
      <c r="R26" s="1">
        <v>1170</v>
      </c>
      <c r="S26" s="1">
        <v>1875</v>
      </c>
      <c r="T26" s="1">
        <v>536</v>
      </c>
      <c r="U26" s="1">
        <v>651</v>
      </c>
      <c r="V26" s="1">
        <v>1575</v>
      </c>
      <c r="W26" s="1">
        <v>948</v>
      </c>
      <c r="X26" s="1">
        <v>558</v>
      </c>
      <c r="Y26" s="1">
        <v>558</v>
      </c>
      <c r="Z26" s="1">
        <v>532</v>
      </c>
      <c r="AA26" s="1">
        <v>1524</v>
      </c>
      <c r="AB26" s="1">
        <v>555</v>
      </c>
      <c r="AC26" s="1">
        <v>822</v>
      </c>
      <c r="AD26" s="1">
        <v>928</v>
      </c>
      <c r="AE26" s="1">
        <v>1464</v>
      </c>
      <c r="AF26" s="1">
        <v>618</v>
      </c>
      <c r="AG26" s="1">
        <v>1132</v>
      </c>
      <c r="AH26" s="1">
        <v>1350</v>
      </c>
      <c r="AI26" s="1">
        <v>219</v>
      </c>
      <c r="AJ26" s="1">
        <v>5904</v>
      </c>
      <c r="AK26" s="1">
        <v>681</v>
      </c>
      <c r="AL26" s="1">
        <v>646</v>
      </c>
      <c r="AM26" s="1">
        <v>378</v>
      </c>
      <c r="AN26" s="1">
        <v>301</v>
      </c>
      <c r="AO26" s="1">
        <v>506</v>
      </c>
      <c r="AP26" s="1">
        <v>612</v>
      </c>
      <c r="AQ26" s="1">
        <v>726</v>
      </c>
      <c r="AR26" s="1">
        <v>421</v>
      </c>
      <c r="AS26" s="1">
        <v>301</v>
      </c>
      <c r="AT26" s="1">
        <v>392</v>
      </c>
      <c r="AU26" s="1">
        <v>143</v>
      </c>
      <c r="AV26" s="1">
        <v>276</v>
      </c>
      <c r="AW26" s="1">
        <v>249</v>
      </c>
      <c r="AX26" s="1">
        <v>66</v>
      </c>
      <c r="AY26" s="1">
        <v>160</v>
      </c>
      <c r="AZ26" s="1">
        <v>166</v>
      </c>
      <c r="BA26" s="1">
        <v>430</v>
      </c>
      <c r="BE26" s="1" t="s">
        <v>79</v>
      </c>
      <c r="BF26" s="19">
        <v>4371</v>
      </c>
      <c r="BG26" s="19">
        <v>1086</v>
      </c>
      <c r="BH26" s="11">
        <f t="shared" si="0"/>
        <v>4.024861878453039</v>
      </c>
      <c r="BJ26" s="1" t="s">
        <v>79</v>
      </c>
      <c r="BK26" s="19">
        <v>4371</v>
      </c>
      <c r="BL26" s="19"/>
      <c r="BM26" s="1" t="s">
        <v>88</v>
      </c>
      <c r="BN26" s="11">
        <v>21.57616530514176</v>
      </c>
      <c r="BP26" s="18" t="s">
        <v>70</v>
      </c>
      <c r="BQ26" s="11">
        <v>13.413506012950972</v>
      </c>
    </row>
    <row r="27" spans="1:69" ht="11.25">
      <c r="A27" s="1" t="s">
        <v>18</v>
      </c>
      <c r="B27" s="1">
        <v>29667</v>
      </c>
      <c r="C27" s="1">
        <v>420</v>
      </c>
      <c r="D27" s="1">
        <v>324</v>
      </c>
      <c r="E27" s="1">
        <v>315</v>
      </c>
      <c r="F27" s="1">
        <v>358</v>
      </c>
      <c r="G27" s="1">
        <v>375</v>
      </c>
      <c r="H27" s="1">
        <v>320</v>
      </c>
      <c r="I27" s="1">
        <v>444</v>
      </c>
      <c r="J27" s="1">
        <v>276</v>
      </c>
      <c r="K27" s="1">
        <v>273</v>
      </c>
      <c r="L27" s="1">
        <v>615</v>
      </c>
      <c r="M27" s="1">
        <v>588</v>
      </c>
      <c r="N27" s="1">
        <v>254</v>
      </c>
      <c r="O27" s="1">
        <v>996</v>
      </c>
      <c r="P27" s="1">
        <v>860</v>
      </c>
      <c r="Q27" s="1">
        <v>321</v>
      </c>
      <c r="R27" s="1">
        <v>865</v>
      </c>
      <c r="S27" s="1">
        <v>1620</v>
      </c>
      <c r="T27" s="1">
        <v>438</v>
      </c>
      <c r="U27" s="1">
        <v>456</v>
      </c>
      <c r="V27" s="1">
        <v>1090</v>
      </c>
      <c r="W27" s="1">
        <v>704</v>
      </c>
      <c r="X27" s="1">
        <v>561</v>
      </c>
      <c r="Y27" s="1">
        <v>468</v>
      </c>
      <c r="Z27" s="1">
        <v>400</v>
      </c>
      <c r="AA27" s="1">
        <v>1268</v>
      </c>
      <c r="AB27" s="1">
        <v>387</v>
      </c>
      <c r="AC27" s="1">
        <v>654</v>
      </c>
      <c r="AD27" s="1">
        <v>840</v>
      </c>
      <c r="AE27" s="1">
        <v>968</v>
      </c>
      <c r="AF27" s="1">
        <v>603</v>
      </c>
      <c r="AG27" s="1">
        <v>884</v>
      </c>
      <c r="AH27" s="1">
        <v>900</v>
      </c>
      <c r="AI27" s="1">
        <v>140</v>
      </c>
      <c r="AJ27" s="1">
        <v>4762</v>
      </c>
      <c r="AK27" s="1">
        <v>573</v>
      </c>
      <c r="AL27" s="1">
        <v>490</v>
      </c>
      <c r="AM27" s="1">
        <v>364</v>
      </c>
      <c r="AN27" s="1">
        <v>227</v>
      </c>
      <c r="AO27" s="1">
        <v>362</v>
      </c>
      <c r="AP27" s="1">
        <v>428</v>
      </c>
      <c r="AQ27" s="1">
        <v>519</v>
      </c>
      <c r="AR27" s="1">
        <v>360</v>
      </c>
      <c r="AS27" s="1">
        <v>196</v>
      </c>
      <c r="AT27" s="1">
        <v>214</v>
      </c>
      <c r="AU27" s="1">
        <v>103</v>
      </c>
      <c r="AV27" s="1">
        <v>242</v>
      </c>
      <c r="AW27" s="1">
        <v>198</v>
      </c>
      <c r="AX27" s="1">
        <v>68</v>
      </c>
      <c r="AY27" s="1">
        <v>129</v>
      </c>
      <c r="AZ27" s="1">
        <v>99</v>
      </c>
      <c r="BA27" s="1">
        <v>348</v>
      </c>
      <c r="BE27" s="1" t="s">
        <v>181</v>
      </c>
      <c r="BF27" s="19">
        <v>3870</v>
      </c>
      <c r="BG27" s="19">
        <v>1032</v>
      </c>
      <c r="BH27" s="11">
        <f t="shared" si="0"/>
        <v>3.75</v>
      </c>
      <c r="BJ27" s="1" t="s">
        <v>181</v>
      </c>
      <c r="BK27" s="19">
        <v>3870</v>
      </c>
      <c r="BL27" s="19"/>
      <c r="BM27" s="1" t="s">
        <v>85</v>
      </c>
      <c r="BN27" s="11">
        <v>21.560740144810943</v>
      </c>
      <c r="BP27" s="18" t="s">
        <v>84</v>
      </c>
      <c r="BQ27" s="11">
        <v>13.41381623071764</v>
      </c>
    </row>
    <row r="28" spans="1:69" ht="11.25">
      <c r="A28" s="1" t="s">
        <v>19</v>
      </c>
      <c r="B28" s="1">
        <v>17222</v>
      </c>
      <c r="C28" s="1">
        <v>177</v>
      </c>
      <c r="D28" s="1">
        <v>192</v>
      </c>
      <c r="E28" s="1">
        <v>267</v>
      </c>
      <c r="F28" s="1">
        <v>158</v>
      </c>
      <c r="G28" s="1">
        <v>237</v>
      </c>
      <c r="H28" s="1">
        <v>170</v>
      </c>
      <c r="I28" s="1">
        <v>285</v>
      </c>
      <c r="J28" s="1">
        <v>134</v>
      </c>
      <c r="K28" s="1">
        <v>183</v>
      </c>
      <c r="L28" s="1">
        <v>300</v>
      </c>
      <c r="M28" s="1">
        <v>234</v>
      </c>
      <c r="N28" s="1">
        <v>144</v>
      </c>
      <c r="O28" s="1">
        <v>644</v>
      </c>
      <c r="P28" s="1">
        <v>604</v>
      </c>
      <c r="Q28" s="1">
        <v>231</v>
      </c>
      <c r="R28" s="1">
        <v>440</v>
      </c>
      <c r="S28" s="1">
        <v>805</v>
      </c>
      <c r="T28" s="1">
        <v>284</v>
      </c>
      <c r="U28" s="1">
        <v>162</v>
      </c>
      <c r="V28" s="1">
        <v>740</v>
      </c>
      <c r="W28" s="1">
        <v>456</v>
      </c>
      <c r="X28" s="1">
        <v>300</v>
      </c>
      <c r="Y28" s="1">
        <v>170</v>
      </c>
      <c r="Z28" s="1">
        <v>260</v>
      </c>
      <c r="AA28" s="1">
        <v>632</v>
      </c>
      <c r="AB28" s="1">
        <v>213</v>
      </c>
      <c r="AC28" s="1">
        <v>447</v>
      </c>
      <c r="AD28" s="1">
        <v>520</v>
      </c>
      <c r="AE28" s="1">
        <v>400</v>
      </c>
      <c r="AF28" s="1">
        <v>324</v>
      </c>
      <c r="AG28" s="1">
        <v>428</v>
      </c>
      <c r="AH28" s="1">
        <v>720</v>
      </c>
      <c r="AI28" s="1">
        <v>56</v>
      </c>
      <c r="AJ28" s="1">
        <v>2957</v>
      </c>
      <c r="AK28" s="1">
        <v>417</v>
      </c>
      <c r="AL28" s="1">
        <v>244</v>
      </c>
      <c r="AM28" s="1">
        <v>190</v>
      </c>
      <c r="AN28" s="1">
        <v>123</v>
      </c>
      <c r="AO28" s="1">
        <v>232</v>
      </c>
      <c r="AP28" s="1">
        <v>230</v>
      </c>
      <c r="AQ28" s="1">
        <v>393</v>
      </c>
      <c r="AR28" s="1">
        <v>200</v>
      </c>
      <c r="AS28" s="1">
        <v>118</v>
      </c>
      <c r="AT28" s="1">
        <v>124</v>
      </c>
      <c r="AU28" s="1">
        <v>43</v>
      </c>
      <c r="AV28" s="1">
        <v>154</v>
      </c>
      <c r="AW28" s="1">
        <v>90</v>
      </c>
      <c r="AX28" s="1">
        <v>33</v>
      </c>
      <c r="AY28" s="1">
        <v>69</v>
      </c>
      <c r="AZ28" s="1">
        <v>70</v>
      </c>
      <c r="BA28" s="1">
        <v>218</v>
      </c>
      <c r="BE28" s="1" t="s">
        <v>94</v>
      </c>
      <c r="BF28" s="19">
        <v>3825</v>
      </c>
      <c r="BG28" s="19">
        <v>927</v>
      </c>
      <c r="BH28" s="11">
        <f t="shared" si="0"/>
        <v>4.12621359223301</v>
      </c>
      <c r="BJ28" s="1" t="s">
        <v>94</v>
      </c>
      <c r="BK28" s="19">
        <v>3825</v>
      </c>
      <c r="BL28" s="19"/>
      <c r="BM28" s="1" t="s">
        <v>96</v>
      </c>
      <c r="BN28" s="11">
        <v>21.466587817859256</v>
      </c>
      <c r="BP28" s="18" t="s">
        <v>92</v>
      </c>
      <c r="BQ28" s="11">
        <v>13.544668587896254</v>
      </c>
    </row>
    <row r="29" spans="1:69" ht="11.25">
      <c r="A29" s="1" t="s">
        <v>20</v>
      </c>
      <c r="B29" s="1">
        <v>6233</v>
      </c>
      <c r="C29" s="1">
        <v>54</v>
      </c>
      <c r="D29" s="1">
        <v>87</v>
      </c>
      <c r="E29" s="1">
        <v>69</v>
      </c>
      <c r="F29" s="1">
        <v>54</v>
      </c>
      <c r="G29" s="1">
        <v>111</v>
      </c>
      <c r="H29" s="1">
        <v>56</v>
      </c>
      <c r="I29" s="1">
        <v>66</v>
      </c>
      <c r="J29" s="1">
        <v>65</v>
      </c>
      <c r="K29" s="1">
        <v>54</v>
      </c>
      <c r="L29" s="1">
        <v>153</v>
      </c>
      <c r="M29" s="1">
        <v>27</v>
      </c>
      <c r="N29" s="1">
        <v>44</v>
      </c>
      <c r="O29" s="1">
        <v>276</v>
      </c>
      <c r="P29" s="1">
        <v>216</v>
      </c>
      <c r="Q29" s="1">
        <v>75</v>
      </c>
      <c r="R29" s="1">
        <v>185</v>
      </c>
      <c r="S29" s="1">
        <v>190</v>
      </c>
      <c r="T29" s="1">
        <v>138</v>
      </c>
      <c r="U29" s="1">
        <v>54</v>
      </c>
      <c r="V29" s="1">
        <v>280</v>
      </c>
      <c r="W29" s="1">
        <v>148</v>
      </c>
      <c r="X29" s="1">
        <v>132</v>
      </c>
      <c r="Y29" s="1">
        <v>62</v>
      </c>
      <c r="Z29" s="1">
        <v>92</v>
      </c>
      <c r="AA29" s="1">
        <v>284</v>
      </c>
      <c r="AB29" s="1">
        <v>81</v>
      </c>
      <c r="AC29" s="1">
        <v>120</v>
      </c>
      <c r="AD29" s="1">
        <v>144</v>
      </c>
      <c r="AE29" s="1">
        <v>140</v>
      </c>
      <c r="AF29" s="1">
        <v>171</v>
      </c>
      <c r="AG29" s="1">
        <v>140</v>
      </c>
      <c r="AH29" s="1">
        <v>285</v>
      </c>
      <c r="AI29" s="1">
        <v>35</v>
      </c>
      <c r="AJ29" s="1">
        <v>1133</v>
      </c>
      <c r="AK29" s="1">
        <v>96</v>
      </c>
      <c r="AL29" s="1">
        <v>120</v>
      </c>
      <c r="AM29" s="1">
        <v>46</v>
      </c>
      <c r="AN29" s="1">
        <v>41</v>
      </c>
      <c r="AO29" s="1">
        <v>92</v>
      </c>
      <c r="AP29" s="1">
        <v>78</v>
      </c>
      <c r="AQ29" s="1">
        <v>120</v>
      </c>
      <c r="AR29" s="1">
        <v>70</v>
      </c>
      <c r="AS29" s="1">
        <v>32</v>
      </c>
      <c r="AT29" s="1">
        <v>58</v>
      </c>
      <c r="AU29" s="1">
        <v>15</v>
      </c>
      <c r="AV29" s="1">
        <v>74</v>
      </c>
      <c r="AW29" s="1">
        <v>28</v>
      </c>
      <c r="AX29" s="1">
        <v>11</v>
      </c>
      <c r="AY29" s="1">
        <v>11</v>
      </c>
      <c r="AZ29" s="1">
        <v>18</v>
      </c>
      <c r="BA29" s="1">
        <v>102</v>
      </c>
      <c r="BE29" s="1" t="s">
        <v>191</v>
      </c>
      <c r="BF29" s="19">
        <v>3774</v>
      </c>
      <c r="BG29" s="19">
        <v>932</v>
      </c>
      <c r="BH29" s="11">
        <f t="shared" si="0"/>
        <v>4.049356223175966</v>
      </c>
      <c r="BJ29" s="1" t="s">
        <v>191</v>
      </c>
      <c r="BK29" s="19">
        <v>3774</v>
      </c>
      <c r="BL29" s="19"/>
      <c r="BM29" s="1" t="s">
        <v>73</v>
      </c>
      <c r="BN29" s="11">
        <v>21.316872427983537</v>
      </c>
      <c r="BP29" s="18" t="s">
        <v>93</v>
      </c>
      <c r="BQ29" s="11">
        <v>13.711151736745887</v>
      </c>
    </row>
    <row r="30" spans="1:69" ht="11.25">
      <c r="A30" s="1" t="s">
        <v>105</v>
      </c>
      <c r="B30" s="1">
        <v>12485</v>
      </c>
      <c r="C30" s="1">
        <v>99</v>
      </c>
      <c r="D30" s="1">
        <v>156</v>
      </c>
      <c r="E30" s="1">
        <v>105</v>
      </c>
      <c r="F30" s="1">
        <v>126</v>
      </c>
      <c r="G30" s="1">
        <v>210</v>
      </c>
      <c r="H30" s="1">
        <v>70</v>
      </c>
      <c r="I30" s="1">
        <v>201</v>
      </c>
      <c r="J30" s="1">
        <v>70</v>
      </c>
      <c r="K30" s="1">
        <v>117</v>
      </c>
      <c r="L30" s="1">
        <v>228</v>
      </c>
      <c r="M30" s="1">
        <v>63</v>
      </c>
      <c r="N30" s="1">
        <v>60</v>
      </c>
      <c r="O30" s="1">
        <v>556</v>
      </c>
      <c r="P30" s="1">
        <v>552</v>
      </c>
      <c r="Q30" s="1">
        <v>195</v>
      </c>
      <c r="R30" s="1">
        <v>375</v>
      </c>
      <c r="S30" s="1">
        <v>280</v>
      </c>
      <c r="T30" s="1">
        <v>250</v>
      </c>
      <c r="U30" s="1">
        <v>63</v>
      </c>
      <c r="V30" s="1">
        <v>535</v>
      </c>
      <c r="W30" s="1">
        <v>300</v>
      </c>
      <c r="X30" s="1">
        <v>210</v>
      </c>
      <c r="Y30" s="1">
        <v>114</v>
      </c>
      <c r="Z30" s="1">
        <v>118</v>
      </c>
      <c r="AA30" s="1">
        <v>584</v>
      </c>
      <c r="AB30" s="1">
        <v>216</v>
      </c>
      <c r="AC30" s="1">
        <v>375</v>
      </c>
      <c r="AD30" s="1">
        <v>272</v>
      </c>
      <c r="AE30" s="1">
        <v>168</v>
      </c>
      <c r="AF30" s="1">
        <v>300</v>
      </c>
      <c r="AG30" s="1">
        <v>264</v>
      </c>
      <c r="AH30" s="1">
        <v>680</v>
      </c>
      <c r="AI30" s="1">
        <v>57</v>
      </c>
      <c r="AJ30" s="1">
        <v>2650</v>
      </c>
      <c r="AK30" s="1">
        <v>219</v>
      </c>
      <c r="AL30" s="1">
        <v>186</v>
      </c>
      <c r="AM30" s="1">
        <v>116</v>
      </c>
      <c r="AN30" s="1">
        <v>64</v>
      </c>
      <c r="AO30" s="1">
        <v>148</v>
      </c>
      <c r="AP30" s="1">
        <v>160</v>
      </c>
      <c r="AQ30" s="1">
        <v>189</v>
      </c>
      <c r="AR30" s="1">
        <v>139</v>
      </c>
      <c r="AS30" s="1">
        <v>72</v>
      </c>
      <c r="AT30" s="1">
        <v>94</v>
      </c>
      <c r="AU30" s="1">
        <v>35</v>
      </c>
      <c r="AV30" s="1">
        <v>122</v>
      </c>
      <c r="AW30" s="1">
        <v>50</v>
      </c>
      <c r="AX30" s="1">
        <v>47</v>
      </c>
      <c r="AY30" s="1">
        <v>34</v>
      </c>
      <c r="AZ30" s="1">
        <v>43</v>
      </c>
      <c r="BA30" s="1">
        <v>148</v>
      </c>
      <c r="BE30" s="1" t="s">
        <v>192</v>
      </c>
      <c r="BF30" s="19">
        <v>3669</v>
      </c>
      <c r="BG30" s="19">
        <v>996</v>
      </c>
      <c r="BH30" s="11">
        <f t="shared" si="0"/>
        <v>3.683734939759036</v>
      </c>
      <c r="BJ30" s="1" t="s">
        <v>192</v>
      </c>
      <c r="BK30" s="19">
        <v>3669</v>
      </c>
      <c r="BL30" s="19"/>
      <c r="BM30" s="1" t="s">
        <v>74</v>
      </c>
      <c r="BN30" s="11">
        <v>21.26984126984127</v>
      </c>
      <c r="BP30" s="18" t="s">
        <v>96</v>
      </c>
      <c r="BQ30" s="11">
        <v>13.837965700768777</v>
      </c>
    </row>
    <row r="31" spans="1:69" ht="11.25">
      <c r="A31" s="1" t="s">
        <v>12</v>
      </c>
      <c r="B31" s="1">
        <v>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3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2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E31" s="1" t="s">
        <v>267</v>
      </c>
      <c r="BF31" s="19">
        <v>3645</v>
      </c>
      <c r="BG31" s="19">
        <v>903</v>
      </c>
      <c r="BH31" s="11">
        <f t="shared" si="0"/>
        <v>4.0365448504983386</v>
      </c>
      <c r="BJ31" s="1" t="s">
        <v>267</v>
      </c>
      <c r="BK31" s="19">
        <v>3645</v>
      </c>
      <c r="BL31" s="19"/>
      <c r="BM31" s="1" t="s">
        <v>93</v>
      </c>
      <c r="BN31" s="11">
        <v>21.060329067641682</v>
      </c>
      <c r="BP31" s="18" t="s">
        <v>72</v>
      </c>
      <c r="BQ31" s="11">
        <v>13.863822805578343</v>
      </c>
    </row>
    <row r="32" spans="58:69" ht="11.25">
      <c r="BF32" s="19"/>
      <c r="BG32" s="19"/>
      <c r="BH32" s="11"/>
      <c r="BK32" s="19"/>
      <c r="BL32" s="19"/>
      <c r="BN32" s="11"/>
      <c r="BP32" s="18"/>
      <c r="BQ32" s="11"/>
    </row>
    <row r="33" spans="1:69" ht="11.25">
      <c r="A33" s="1" t="s">
        <v>300</v>
      </c>
      <c r="B33" s="1">
        <f>SUM(B21:B24)</f>
        <v>76087</v>
      </c>
      <c r="C33" s="1">
        <f aca="true" t="shared" si="12" ref="C33:BA33">SUM(C21:C24)</f>
        <v>1089</v>
      </c>
      <c r="D33" s="1">
        <f t="shared" si="12"/>
        <v>936</v>
      </c>
      <c r="E33" s="1">
        <f t="shared" si="12"/>
        <v>885</v>
      </c>
      <c r="F33" s="1">
        <f t="shared" si="12"/>
        <v>764</v>
      </c>
      <c r="G33" s="1">
        <f t="shared" si="12"/>
        <v>1125</v>
      </c>
      <c r="H33" s="1">
        <f t="shared" si="12"/>
        <v>820</v>
      </c>
      <c r="I33" s="1">
        <f t="shared" si="12"/>
        <v>774</v>
      </c>
      <c r="J33" s="1">
        <f t="shared" si="12"/>
        <v>912</v>
      </c>
      <c r="K33" s="1">
        <f t="shared" si="12"/>
        <v>1056</v>
      </c>
      <c r="L33" s="1">
        <f t="shared" si="12"/>
        <v>1605</v>
      </c>
      <c r="M33" s="1">
        <f t="shared" si="12"/>
        <v>1515</v>
      </c>
      <c r="N33" s="1">
        <f t="shared" si="12"/>
        <v>750</v>
      </c>
      <c r="O33" s="1">
        <f t="shared" si="12"/>
        <v>2436</v>
      </c>
      <c r="P33" s="1">
        <f t="shared" si="12"/>
        <v>2028</v>
      </c>
      <c r="Q33" s="1">
        <f t="shared" si="12"/>
        <v>822</v>
      </c>
      <c r="R33" s="1">
        <f t="shared" si="12"/>
        <v>2370</v>
      </c>
      <c r="S33" s="1">
        <f t="shared" si="12"/>
        <v>3915</v>
      </c>
      <c r="T33" s="1">
        <f t="shared" si="12"/>
        <v>1014</v>
      </c>
      <c r="U33" s="1">
        <f t="shared" si="12"/>
        <v>1185</v>
      </c>
      <c r="V33" s="1">
        <f t="shared" si="12"/>
        <v>3165</v>
      </c>
      <c r="W33" s="1">
        <f t="shared" si="12"/>
        <v>2140</v>
      </c>
      <c r="X33" s="1">
        <f t="shared" si="12"/>
        <v>1407</v>
      </c>
      <c r="Y33" s="1">
        <f t="shared" si="12"/>
        <v>1126</v>
      </c>
      <c r="Z33" s="1">
        <f t="shared" si="12"/>
        <v>1028</v>
      </c>
      <c r="AA33" s="1">
        <f t="shared" si="12"/>
        <v>3368</v>
      </c>
      <c r="AB33" s="1">
        <f t="shared" si="12"/>
        <v>1218</v>
      </c>
      <c r="AC33" s="1">
        <f t="shared" si="12"/>
        <v>1596</v>
      </c>
      <c r="AD33" s="1">
        <f t="shared" si="12"/>
        <v>2200</v>
      </c>
      <c r="AE33" s="1">
        <f t="shared" si="12"/>
        <v>2456</v>
      </c>
      <c r="AF33" s="1">
        <f t="shared" si="12"/>
        <v>1479</v>
      </c>
      <c r="AG33" s="1">
        <f t="shared" si="12"/>
        <v>2248</v>
      </c>
      <c r="AH33" s="1">
        <f t="shared" si="12"/>
        <v>2275</v>
      </c>
      <c r="AI33" s="1">
        <f t="shared" si="12"/>
        <v>403</v>
      </c>
      <c r="AJ33" s="1">
        <f t="shared" si="12"/>
        <v>10799</v>
      </c>
      <c r="AK33" s="1">
        <f t="shared" si="12"/>
        <v>1653</v>
      </c>
      <c r="AL33" s="1">
        <f t="shared" si="12"/>
        <v>1264</v>
      </c>
      <c r="AM33" s="1">
        <f t="shared" si="12"/>
        <v>798</v>
      </c>
      <c r="AN33" s="1">
        <f t="shared" si="12"/>
        <v>581</v>
      </c>
      <c r="AO33" s="1">
        <f t="shared" si="12"/>
        <v>1204</v>
      </c>
      <c r="AP33" s="1">
        <f t="shared" si="12"/>
        <v>1376</v>
      </c>
      <c r="AQ33" s="1">
        <f t="shared" si="12"/>
        <v>1524</v>
      </c>
      <c r="AR33" s="1">
        <f t="shared" si="12"/>
        <v>598</v>
      </c>
      <c r="AS33" s="1">
        <f t="shared" si="12"/>
        <v>699</v>
      </c>
      <c r="AT33" s="1">
        <f t="shared" si="12"/>
        <v>616</v>
      </c>
      <c r="AU33" s="1">
        <f t="shared" si="12"/>
        <v>299</v>
      </c>
      <c r="AV33" s="1">
        <f t="shared" si="12"/>
        <v>496</v>
      </c>
      <c r="AW33" s="1">
        <f t="shared" si="12"/>
        <v>517</v>
      </c>
      <c r="AX33" s="1">
        <f t="shared" si="12"/>
        <v>99</v>
      </c>
      <c r="AY33" s="1">
        <f t="shared" si="12"/>
        <v>397</v>
      </c>
      <c r="AZ33" s="1">
        <f t="shared" si="12"/>
        <v>313</v>
      </c>
      <c r="BA33" s="1">
        <f t="shared" si="12"/>
        <v>744</v>
      </c>
      <c r="BF33" s="19"/>
      <c r="BG33" s="19"/>
      <c r="BH33" s="11"/>
      <c r="BK33" s="19"/>
      <c r="BL33" s="19"/>
      <c r="BN33" s="11"/>
      <c r="BP33" s="18"/>
      <c r="BQ33" s="11"/>
    </row>
    <row r="34" spans="1:69" ht="11.25">
      <c r="A34" s="1" t="s">
        <v>269</v>
      </c>
      <c r="B34" s="1">
        <f>SUM(B22:B31)</f>
        <v>174847</v>
      </c>
      <c r="C34" s="1">
        <f aca="true" t="shared" si="13" ref="C34:BA34">SUM(C22:C31)</f>
        <v>2367</v>
      </c>
      <c r="D34" s="1">
        <f t="shared" si="13"/>
        <v>2175</v>
      </c>
      <c r="E34" s="1">
        <f t="shared" si="13"/>
        <v>2175</v>
      </c>
      <c r="F34" s="1">
        <f t="shared" si="13"/>
        <v>1752</v>
      </c>
      <c r="G34" s="1">
        <f t="shared" si="13"/>
        <v>2502</v>
      </c>
      <c r="H34" s="1">
        <f t="shared" si="13"/>
        <v>1702</v>
      </c>
      <c r="I34" s="1">
        <f t="shared" si="13"/>
        <v>2142</v>
      </c>
      <c r="J34" s="1">
        <f t="shared" si="13"/>
        <v>1817</v>
      </c>
      <c r="K34" s="1">
        <f t="shared" si="13"/>
        <v>2127</v>
      </c>
      <c r="L34" s="1">
        <f t="shared" si="13"/>
        <v>3675</v>
      </c>
      <c r="M34" s="1">
        <f t="shared" si="13"/>
        <v>2994</v>
      </c>
      <c r="N34" s="1">
        <f t="shared" si="13"/>
        <v>1606</v>
      </c>
      <c r="O34" s="1">
        <f t="shared" si="13"/>
        <v>6068</v>
      </c>
      <c r="P34" s="1">
        <f t="shared" si="13"/>
        <v>5160</v>
      </c>
      <c r="Q34" s="1">
        <f t="shared" si="13"/>
        <v>2094</v>
      </c>
      <c r="R34" s="1">
        <f t="shared" si="13"/>
        <v>5145</v>
      </c>
      <c r="S34" s="1">
        <f t="shared" si="13"/>
        <v>8590</v>
      </c>
      <c r="T34" s="1">
        <f t="shared" si="13"/>
        <v>2568</v>
      </c>
      <c r="U34" s="1">
        <f t="shared" si="13"/>
        <v>2559</v>
      </c>
      <c r="V34" s="1">
        <f t="shared" si="13"/>
        <v>7015</v>
      </c>
      <c r="W34" s="1">
        <f t="shared" si="13"/>
        <v>4600</v>
      </c>
      <c r="X34" s="1">
        <f t="shared" si="13"/>
        <v>2985</v>
      </c>
      <c r="Y34" s="1">
        <f t="shared" si="13"/>
        <v>2382</v>
      </c>
      <c r="Z34" s="1">
        <f t="shared" si="13"/>
        <v>2418</v>
      </c>
      <c r="AA34" s="1">
        <f t="shared" si="13"/>
        <v>7520</v>
      </c>
      <c r="AB34" s="1">
        <f t="shared" si="13"/>
        <v>2487</v>
      </c>
      <c r="AC34" s="1">
        <f t="shared" si="13"/>
        <v>3852</v>
      </c>
      <c r="AD34" s="1">
        <f t="shared" si="13"/>
        <v>4660</v>
      </c>
      <c r="AE34" s="1">
        <f t="shared" si="13"/>
        <v>5492</v>
      </c>
      <c r="AF34" s="1">
        <f t="shared" si="13"/>
        <v>3327</v>
      </c>
      <c r="AG34" s="1">
        <f t="shared" si="13"/>
        <v>4808</v>
      </c>
      <c r="AH34" s="1">
        <f t="shared" si="13"/>
        <v>6230</v>
      </c>
      <c r="AI34" s="1">
        <f t="shared" si="13"/>
        <v>884</v>
      </c>
      <c r="AJ34" s="1">
        <f t="shared" si="13"/>
        <v>27351</v>
      </c>
      <c r="AK34" s="1">
        <f t="shared" si="13"/>
        <v>3522</v>
      </c>
      <c r="AL34" s="1">
        <f t="shared" si="13"/>
        <v>2888</v>
      </c>
      <c r="AM34" s="1">
        <f t="shared" si="13"/>
        <v>1882</v>
      </c>
      <c r="AN34" s="1">
        <f t="shared" si="13"/>
        <v>1296</v>
      </c>
      <c r="AO34" s="1">
        <f t="shared" si="13"/>
        <v>2432</v>
      </c>
      <c r="AP34" s="1">
        <f t="shared" si="13"/>
        <v>2758</v>
      </c>
      <c r="AQ34" s="1">
        <f t="shared" si="13"/>
        <v>3402</v>
      </c>
      <c r="AR34" s="1">
        <f t="shared" si="13"/>
        <v>1830</v>
      </c>
      <c r="AS34" s="1">
        <f t="shared" si="13"/>
        <v>1373</v>
      </c>
      <c r="AT34" s="1">
        <f t="shared" si="13"/>
        <v>1442</v>
      </c>
      <c r="AU34" s="1">
        <f t="shared" si="13"/>
        <v>619</v>
      </c>
      <c r="AV34" s="1">
        <f t="shared" si="13"/>
        <v>1348</v>
      </c>
      <c r="AW34" s="1">
        <f t="shared" si="13"/>
        <v>1086</v>
      </c>
      <c r="AX34" s="1">
        <f t="shared" si="13"/>
        <v>328</v>
      </c>
      <c r="AY34" s="1">
        <f t="shared" si="13"/>
        <v>744</v>
      </c>
      <c r="AZ34" s="1">
        <f t="shared" si="13"/>
        <v>664</v>
      </c>
      <c r="BA34" s="1">
        <f t="shared" si="13"/>
        <v>2004</v>
      </c>
      <c r="BE34" s="1" t="s">
        <v>92</v>
      </c>
      <c r="BF34" s="19">
        <v>3470</v>
      </c>
      <c r="BG34" s="19">
        <v>910</v>
      </c>
      <c r="BH34" s="11">
        <f t="shared" si="0"/>
        <v>3.8131868131868134</v>
      </c>
      <c r="BJ34" s="1" t="s">
        <v>92</v>
      </c>
      <c r="BK34" s="19">
        <v>3470</v>
      </c>
      <c r="BL34" s="19"/>
      <c r="BM34" s="1" t="s">
        <v>81</v>
      </c>
      <c r="BN34" s="11">
        <v>20.597701149425287</v>
      </c>
      <c r="BP34" s="18" t="s">
        <v>90</v>
      </c>
      <c r="BQ34" s="11">
        <v>14.247669773635153</v>
      </c>
    </row>
    <row r="35" spans="1:69" ht="11.25">
      <c r="A35" s="1" t="s">
        <v>335</v>
      </c>
      <c r="B35" s="1">
        <f>SUM(B22:B29)</f>
        <v>162357</v>
      </c>
      <c r="C35" s="1">
        <f aca="true" t="shared" si="14" ref="C35:BA35">SUM(C22:C29)</f>
        <v>2268</v>
      </c>
      <c r="D35" s="1">
        <f t="shared" si="14"/>
        <v>2019</v>
      </c>
      <c r="E35" s="1">
        <f t="shared" si="14"/>
        <v>2070</v>
      </c>
      <c r="F35" s="1">
        <f t="shared" si="14"/>
        <v>1626</v>
      </c>
      <c r="G35" s="1">
        <f t="shared" si="14"/>
        <v>2292</v>
      </c>
      <c r="H35" s="1">
        <f t="shared" si="14"/>
        <v>1632</v>
      </c>
      <c r="I35" s="1">
        <f t="shared" si="14"/>
        <v>1941</v>
      </c>
      <c r="J35" s="1">
        <f t="shared" si="14"/>
        <v>1747</v>
      </c>
      <c r="K35" s="1">
        <f t="shared" si="14"/>
        <v>2010</v>
      </c>
      <c r="L35" s="1">
        <f t="shared" si="14"/>
        <v>3447</v>
      </c>
      <c r="M35" s="1">
        <f t="shared" si="14"/>
        <v>2931</v>
      </c>
      <c r="N35" s="1">
        <f t="shared" si="14"/>
        <v>1546</v>
      </c>
      <c r="O35" s="1">
        <f t="shared" si="14"/>
        <v>5512</v>
      </c>
      <c r="P35" s="1">
        <f t="shared" si="14"/>
        <v>4608</v>
      </c>
      <c r="Q35" s="1">
        <f t="shared" si="14"/>
        <v>1899</v>
      </c>
      <c r="R35" s="1">
        <f t="shared" si="14"/>
        <v>4770</v>
      </c>
      <c r="S35" s="1">
        <f t="shared" si="14"/>
        <v>8310</v>
      </c>
      <c r="T35" s="1">
        <f t="shared" si="14"/>
        <v>2318</v>
      </c>
      <c r="U35" s="1">
        <f t="shared" si="14"/>
        <v>2496</v>
      </c>
      <c r="V35" s="1">
        <f t="shared" si="14"/>
        <v>6480</v>
      </c>
      <c r="W35" s="1">
        <f t="shared" si="14"/>
        <v>4300</v>
      </c>
      <c r="X35" s="1">
        <f t="shared" si="14"/>
        <v>2775</v>
      </c>
      <c r="Y35" s="1">
        <f t="shared" si="14"/>
        <v>2268</v>
      </c>
      <c r="Z35" s="1">
        <f t="shared" si="14"/>
        <v>2300</v>
      </c>
      <c r="AA35" s="1">
        <f t="shared" si="14"/>
        <v>6936</v>
      </c>
      <c r="AB35" s="1">
        <f t="shared" si="14"/>
        <v>2271</v>
      </c>
      <c r="AC35" s="1">
        <f t="shared" si="14"/>
        <v>3477</v>
      </c>
      <c r="AD35" s="1">
        <f t="shared" si="14"/>
        <v>4388</v>
      </c>
      <c r="AE35" s="1">
        <f t="shared" si="14"/>
        <v>5324</v>
      </c>
      <c r="AF35" s="1">
        <f t="shared" si="14"/>
        <v>3024</v>
      </c>
      <c r="AG35" s="1">
        <f t="shared" si="14"/>
        <v>4544</v>
      </c>
      <c r="AH35" s="1">
        <f t="shared" si="14"/>
        <v>5550</v>
      </c>
      <c r="AI35" s="1">
        <f t="shared" si="14"/>
        <v>827</v>
      </c>
      <c r="AJ35" s="1">
        <f t="shared" si="14"/>
        <v>24701</v>
      </c>
      <c r="AK35" s="1">
        <f t="shared" si="14"/>
        <v>3303</v>
      </c>
      <c r="AL35" s="1">
        <f t="shared" si="14"/>
        <v>2702</v>
      </c>
      <c r="AM35" s="1">
        <f t="shared" si="14"/>
        <v>1766</v>
      </c>
      <c r="AN35" s="1">
        <f t="shared" si="14"/>
        <v>1232</v>
      </c>
      <c r="AO35" s="1">
        <f t="shared" si="14"/>
        <v>2284</v>
      </c>
      <c r="AP35" s="1">
        <f t="shared" si="14"/>
        <v>2598</v>
      </c>
      <c r="AQ35" s="1">
        <f t="shared" si="14"/>
        <v>3213</v>
      </c>
      <c r="AR35" s="1">
        <f t="shared" si="14"/>
        <v>1691</v>
      </c>
      <c r="AS35" s="1">
        <f t="shared" si="14"/>
        <v>1301</v>
      </c>
      <c r="AT35" s="1">
        <f t="shared" si="14"/>
        <v>1348</v>
      </c>
      <c r="AU35" s="1">
        <f t="shared" si="14"/>
        <v>584</v>
      </c>
      <c r="AV35" s="1">
        <f t="shared" si="14"/>
        <v>1224</v>
      </c>
      <c r="AW35" s="1">
        <f t="shared" si="14"/>
        <v>1036</v>
      </c>
      <c r="AX35" s="1">
        <f t="shared" si="14"/>
        <v>281</v>
      </c>
      <c r="AY35" s="1">
        <f t="shared" si="14"/>
        <v>710</v>
      </c>
      <c r="AZ35" s="1">
        <f t="shared" si="14"/>
        <v>621</v>
      </c>
      <c r="BA35" s="1">
        <f t="shared" si="14"/>
        <v>1856</v>
      </c>
      <c r="BE35" s="1" t="s">
        <v>193</v>
      </c>
      <c r="BF35" s="19">
        <v>3267</v>
      </c>
      <c r="BG35" s="19">
        <v>795</v>
      </c>
      <c r="BH35" s="11">
        <f t="shared" si="0"/>
        <v>4.109433962264151</v>
      </c>
      <c r="BJ35" s="1" t="s">
        <v>193</v>
      </c>
      <c r="BK35" s="19">
        <v>3267</v>
      </c>
      <c r="BL35" s="19"/>
      <c r="BM35" s="1" t="s">
        <v>79</v>
      </c>
      <c r="BN35" s="11">
        <v>20.59025394646534</v>
      </c>
      <c r="BP35" s="18" t="s">
        <v>88</v>
      </c>
      <c r="BQ35" s="11">
        <v>14.94473810667948</v>
      </c>
    </row>
    <row r="36" spans="57:69" ht="11.25">
      <c r="BE36" s="1" t="s">
        <v>70</v>
      </c>
      <c r="BF36" s="19">
        <v>3243</v>
      </c>
      <c r="BG36" s="19">
        <v>792</v>
      </c>
      <c r="BH36" s="11">
        <f t="shared" si="0"/>
        <v>4.09469696969697</v>
      </c>
      <c r="BJ36" s="1" t="s">
        <v>70</v>
      </c>
      <c r="BK36" s="19">
        <v>3243</v>
      </c>
      <c r="BL36" s="19"/>
      <c r="BM36" s="1" t="s">
        <v>92</v>
      </c>
      <c r="BN36" s="11">
        <v>20.51873198847262</v>
      </c>
      <c r="BP36" s="18" t="s">
        <v>73</v>
      </c>
      <c r="BQ36" s="11">
        <v>15.308641975308642</v>
      </c>
    </row>
    <row r="37" spans="1:69" ht="11.25">
      <c r="A37" s="3" t="s">
        <v>419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R37" s="11"/>
      <c r="AS37" s="11"/>
      <c r="AT37" s="11"/>
      <c r="AU37" s="11"/>
      <c r="BF37" s="19"/>
      <c r="BG37" s="19"/>
      <c r="BH37" s="11"/>
      <c r="BK37" s="19"/>
      <c r="BL37" s="19"/>
      <c r="BN37" s="11"/>
      <c r="BP37" s="18"/>
      <c r="BQ37" s="11"/>
    </row>
    <row r="38" spans="1:69" ht="11.25">
      <c r="A38" s="1" t="s">
        <v>24</v>
      </c>
      <c r="B38" s="11">
        <f aca="true" t="shared" si="15" ref="B38:B49">B20/B$19*100</f>
        <v>21.316078862618802</v>
      </c>
      <c r="C38" s="11">
        <f aca="true" t="shared" si="16" ref="C38:BA43">C20/C$19*100</f>
        <v>25.42927228127555</v>
      </c>
      <c r="D38" s="11">
        <f t="shared" si="16"/>
        <v>24.421831637372804</v>
      </c>
      <c r="E38" s="11">
        <f t="shared" si="16"/>
        <v>20.63645130183221</v>
      </c>
      <c r="F38" s="11">
        <f t="shared" si="16"/>
        <v>17.883511074651352</v>
      </c>
      <c r="G38" s="11">
        <f t="shared" si="16"/>
        <v>21.316872427983537</v>
      </c>
      <c r="H38" s="11">
        <f t="shared" si="16"/>
        <v>21.26984126984127</v>
      </c>
      <c r="I38" s="11">
        <f t="shared" si="16"/>
        <v>14.935064935064934</v>
      </c>
      <c r="J38" s="11">
        <f t="shared" si="16"/>
        <v>23.62657091561939</v>
      </c>
      <c r="K38" s="11">
        <f t="shared" si="16"/>
        <v>23.96694214876033</v>
      </c>
      <c r="L38" s="11">
        <f t="shared" si="16"/>
        <v>22.198041349292712</v>
      </c>
      <c r="M38" s="11">
        <f t="shared" si="16"/>
        <v>20.59025394646534</v>
      </c>
      <c r="N38" s="11">
        <f t="shared" si="16"/>
        <v>24.03292181069959</v>
      </c>
      <c r="O38" s="11">
        <f t="shared" si="16"/>
        <v>20.597701149425287</v>
      </c>
      <c r="P38" s="11">
        <f t="shared" si="16"/>
        <v>18.989450305385898</v>
      </c>
      <c r="Q38" s="11">
        <f t="shared" si="16"/>
        <v>17.463617463617464</v>
      </c>
      <c r="R38" s="11">
        <f t="shared" si="16"/>
        <v>19.98658618376928</v>
      </c>
      <c r="S38" s="11">
        <f t="shared" si="16"/>
        <v>21.560740144810943</v>
      </c>
      <c r="T38" s="11">
        <f t="shared" si="16"/>
        <v>19.604612850082372</v>
      </c>
      <c r="U38" s="11">
        <f t="shared" si="16"/>
        <v>23.488372093023255</v>
      </c>
      <c r="V38" s="11">
        <f t="shared" si="16"/>
        <v>21.57616530514176</v>
      </c>
      <c r="W38" s="11">
        <f t="shared" si="16"/>
        <v>24.126074498567334</v>
      </c>
      <c r="X38" s="11">
        <f t="shared" si="16"/>
        <v>22.303595206391478</v>
      </c>
      <c r="Y38" s="11">
        <f t="shared" si="16"/>
        <v>26.497085320614733</v>
      </c>
      <c r="Z38" s="11">
        <f t="shared" si="16"/>
        <v>20.51873198847262</v>
      </c>
      <c r="AA38" s="11">
        <f t="shared" si="16"/>
        <v>21.060329067641682</v>
      </c>
      <c r="AB38" s="11">
        <f t="shared" si="16"/>
        <v>23.607843137254903</v>
      </c>
      <c r="AC38" s="11">
        <f t="shared" si="16"/>
        <v>22.333685322069694</v>
      </c>
      <c r="AD38" s="11">
        <f t="shared" si="16"/>
        <v>21.466587817859256</v>
      </c>
      <c r="AE38" s="11">
        <f t="shared" si="16"/>
        <v>23.560975609756095</v>
      </c>
      <c r="AF38" s="11">
        <f t="shared" si="16"/>
        <v>20.375</v>
      </c>
      <c r="AG38" s="11">
        <f t="shared" si="16"/>
        <v>24.171122994652407</v>
      </c>
      <c r="AH38" s="11">
        <f t="shared" si="16"/>
        <v>19.51501154734411</v>
      </c>
      <c r="AI38" s="11">
        <f t="shared" si="16"/>
        <v>23.816679188580014</v>
      </c>
      <c r="AJ38" s="11">
        <f t="shared" si="16"/>
        <v>18.44356133378951</v>
      </c>
      <c r="AK38" s="11">
        <f t="shared" si="16"/>
        <v>22.870211549456833</v>
      </c>
      <c r="AL38" s="11">
        <f t="shared" si="16"/>
        <v>20.038628681796233</v>
      </c>
      <c r="AM38" s="11">
        <f t="shared" si="16"/>
        <v>21.96363636363636</v>
      </c>
      <c r="AN38" s="11">
        <f t="shared" si="16"/>
        <v>21.50764364786505</v>
      </c>
      <c r="AO38" s="11">
        <f t="shared" si="16"/>
        <v>24.720298348428344</v>
      </c>
      <c r="AP38" s="11">
        <f t="shared" si="16"/>
        <v>26.225820962663065</v>
      </c>
      <c r="AQ38" s="11">
        <f t="shared" si="16"/>
        <v>24.477958236658935</v>
      </c>
      <c r="AR38" s="11">
        <f t="shared" si="16"/>
        <v>16.25</v>
      </c>
      <c r="AS38" s="11">
        <f t="shared" si="16"/>
        <v>27.3542600896861</v>
      </c>
      <c r="AT38" s="11">
        <f t="shared" si="16"/>
        <v>23.722627737226276</v>
      </c>
      <c r="AU38" s="11">
        <f t="shared" si="16"/>
        <v>23.554603854389722</v>
      </c>
      <c r="AV38" s="11">
        <f t="shared" si="16"/>
        <v>17.56311745334797</v>
      </c>
      <c r="AW38" s="11">
        <f t="shared" si="16"/>
        <v>25.680473372781066</v>
      </c>
      <c r="AX38" s="11">
        <f t="shared" si="16"/>
        <v>12.469437652811736</v>
      </c>
      <c r="AY38" s="11">
        <f t="shared" si="16"/>
        <v>21.8612818261633</v>
      </c>
      <c r="AZ38" s="11">
        <f t="shared" si="16"/>
        <v>23.4375</v>
      </c>
      <c r="BA38" s="11">
        <f t="shared" si="16"/>
        <v>15.195702225633154</v>
      </c>
      <c r="BE38" s="1" t="s">
        <v>268</v>
      </c>
      <c r="BF38" s="19">
        <v>3111</v>
      </c>
      <c r="BG38" s="19">
        <v>840</v>
      </c>
      <c r="BH38" s="11">
        <f t="shared" si="0"/>
        <v>3.7035714285714287</v>
      </c>
      <c r="BJ38" s="1" t="s">
        <v>268</v>
      </c>
      <c r="BK38" s="19">
        <v>3111</v>
      </c>
      <c r="BL38" s="19"/>
      <c r="BM38" s="1" t="s">
        <v>98</v>
      </c>
      <c r="BN38" s="11">
        <v>20.375</v>
      </c>
      <c r="BP38" s="18" t="s">
        <v>98</v>
      </c>
      <c r="BQ38" s="11">
        <v>16.5625</v>
      </c>
    </row>
    <row r="39" spans="1:69" ht="11.25">
      <c r="A39" s="1" t="s">
        <v>25</v>
      </c>
      <c r="B39" s="11">
        <f t="shared" si="15"/>
        <v>10.014138716518733</v>
      </c>
      <c r="C39" s="11">
        <f aca="true" t="shared" si="17" ref="C39:Q39">C21/C$19*100</f>
        <v>10.057236304170074</v>
      </c>
      <c r="D39" s="11">
        <f t="shared" si="17"/>
        <v>8.51063829787234</v>
      </c>
      <c r="E39" s="11">
        <f t="shared" si="17"/>
        <v>9.450337512054002</v>
      </c>
      <c r="F39" s="11">
        <f t="shared" si="17"/>
        <v>10.254306808859722</v>
      </c>
      <c r="G39" s="11">
        <f t="shared" si="17"/>
        <v>10.041152263374485</v>
      </c>
      <c r="H39" s="11">
        <f t="shared" si="17"/>
        <v>11.190476190476192</v>
      </c>
      <c r="I39" s="11">
        <f t="shared" si="17"/>
        <v>7.792207792207792</v>
      </c>
      <c r="J39" s="11">
        <f t="shared" si="17"/>
        <v>11.131059245960502</v>
      </c>
      <c r="K39" s="11">
        <f t="shared" si="17"/>
        <v>10.927456382001836</v>
      </c>
      <c r="L39" s="11">
        <f t="shared" si="17"/>
        <v>11.153427638737758</v>
      </c>
      <c r="M39" s="11">
        <f t="shared" si="17"/>
        <v>10.91283459162663</v>
      </c>
      <c r="N39" s="11">
        <f t="shared" si="17"/>
        <v>9.876543209876543</v>
      </c>
      <c r="O39" s="11">
        <f t="shared" si="17"/>
        <v>9.655172413793103</v>
      </c>
      <c r="P39" s="11">
        <f t="shared" si="17"/>
        <v>9.383675735702388</v>
      </c>
      <c r="Q39" s="11">
        <f t="shared" si="17"/>
        <v>9.97920997920998</v>
      </c>
      <c r="R39" s="11">
        <f t="shared" si="16"/>
        <v>10.999329309188465</v>
      </c>
      <c r="S39" s="11">
        <f t="shared" si="16"/>
        <v>9.332260659694288</v>
      </c>
      <c r="T39" s="11">
        <f t="shared" si="16"/>
        <v>9.884678747940692</v>
      </c>
      <c r="U39" s="11">
        <f t="shared" si="16"/>
        <v>10.387596899224807</v>
      </c>
      <c r="V39" s="11">
        <f t="shared" si="16"/>
        <v>11.004324843825083</v>
      </c>
      <c r="W39" s="11">
        <f t="shared" si="16"/>
        <v>9.97134670487106</v>
      </c>
      <c r="X39" s="11">
        <f t="shared" si="16"/>
        <v>11.451398135818907</v>
      </c>
      <c r="Y39" s="11">
        <f t="shared" si="16"/>
        <v>10.386857445680974</v>
      </c>
      <c r="Z39" s="11">
        <f t="shared" si="16"/>
        <v>9.798270893371757</v>
      </c>
      <c r="AA39" s="11">
        <f t="shared" si="16"/>
        <v>10.20109689213894</v>
      </c>
      <c r="AB39" s="11">
        <f t="shared" si="16"/>
        <v>11.372549019607844</v>
      </c>
      <c r="AC39" s="11">
        <f t="shared" si="16"/>
        <v>9.873284054910243</v>
      </c>
      <c r="AD39" s="11">
        <f t="shared" si="16"/>
        <v>9.639266706091071</v>
      </c>
      <c r="AE39" s="11">
        <f t="shared" si="16"/>
        <v>9.463414634146341</v>
      </c>
      <c r="AF39" s="11">
        <f t="shared" si="16"/>
        <v>10.3125</v>
      </c>
      <c r="AG39" s="11">
        <f t="shared" si="16"/>
        <v>11.550802139037433</v>
      </c>
      <c r="AH39" s="11">
        <f t="shared" si="16"/>
        <v>8.545034642032332</v>
      </c>
      <c r="AI39" s="11">
        <f t="shared" si="16"/>
        <v>9.767092411720512</v>
      </c>
      <c r="AJ39" s="11">
        <f t="shared" si="16"/>
        <v>9.574440087375319</v>
      </c>
      <c r="AK39" s="11">
        <f t="shared" si="16"/>
        <v>10.005717552887363</v>
      </c>
      <c r="AL39" s="11">
        <f t="shared" si="16"/>
        <v>10.236600676001933</v>
      </c>
      <c r="AM39" s="11">
        <f t="shared" si="16"/>
        <v>9.6</v>
      </c>
      <c r="AN39" s="11">
        <f t="shared" si="16"/>
        <v>10.173958882445968</v>
      </c>
      <c r="AO39" s="11">
        <f t="shared" si="16"/>
        <v>10.495471497069792</v>
      </c>
      <c r="AP39" s="11">
        <f t="shared" si="16"/>
        <v>11.740890688259109</v>
      </c>
      <c r="AQ39" s="11">
        <f t="shared" si="16"/>
        <v>9.744779582366588</v>
      </c>
      <c r="AR39" s="11">
        <f t="shared" si="16"/>
        <v>7.5</v>
      </c>
      <c r="AS39" s="11">
        <f t="shared" si="16"/>
        <v>11.076233183856504</v>
      </c>
      <c r="AT39" s="11">
        <f t="shared" si="16"/>
        <v>10.492700729927007</v>
      </c>
      <c r="AU39" s="11">
        <f t="shared" si="16"/>
        <v>10.171306209850108</v>
      </c>
      <c r="AV39" s="11">
        <f t="shared" si="16"/>
        <v>8.45225027442371</v>
      </c>
      <c r="AW39" s="11">
        <f t="shared" si="16"/>
        <v>10.059171597633137</v>
      </c>
      <c r="AX39" s="11">
        <f t="shared" si="16"/>
        <v>7.334963325183375</v>
      </c>
      <c r="AY39" s="11">
        <f t="shared" si="16"/>
        <v>12.818261633011414</v>
      </c>
      <c r="AZ39" s="11">
        <f t="shared" si="16"/>
        <v>11.71875</v>
      </c>
      <c r="BA39" s="11">
        <f t="shared" si="16"/>
        <v>7.904834996162702</v>
      </c>
      <c r="BB39" s="11"/>
      <c r="BF39" s="19"/>
      <c r="BG39" s="19"/>
      <c r="BH39" s="11"/>
      <c r="BK39" s="19"/>
      <c r="BL39" s="19"/>
      <c r="BN39" s="11"/>
      <c r="BP39" s="18"/>
      <c r="BQ39" s="11"/>
    </row>
    <row r="40" spans="1:69" ht="11.25">
      <c r="A40" s="1" t="s">
        <v>14</v>
      </c>
      <c r="B40" s="11">
        <f t="shared" si="15"/>
        <v>6.4284031105176345</v>
      </c>
      <c r="C40" s="11">
        <f t="shared" si="16"/>
        <v>6.132461161079314</v>
      </c>
      <c r="D40" s="11">
        <f t="shared" si="16"/>
        <v>6.845513413506013</v>
      </c>
      <c r="E40" s="11">
        <f t="shared" si="16"/>
        <v>5.88235294117647</v>
      </c>
      <c r="F40" s="11">
        <f t="shared" si="16"/>
        <v>6.808859721082855</v>
      </c>
      <c r="G40" s="11">
        <f t="shared" si="16"/>
        <v>6.255144032921811</v>
      </c>
      <c r="H40" s="11">
        <f t="shared" si="16"/>
        <v>7.4603174603174605</v>
      </c>
      <c r="I40" s="11">
        <f t="shared" si="16"/>
        <v>4.545454545454546</v>
      </c>
      <c r="J40" s="11">
        <f t="shared" si="16"/>
        <v>6.535008976660682</v>
      </c>
      <c r="K40" s="11">
        <f t="shared" si="16"/>
        <v>7.621671258034894</v>
      </c>
      <c r="L40" s="11">
        <f t="shared" si="16"/>
        <v>6.800870511425463</v>
      </c>
      <c r="M40" s="11">
        <f t="shared" si="16"/>
        <v>8.098833218943033</v>
      </c>
      <c r="N40" s="11">
        <f t="shared" si="16"/>
        <v>6.584362139917696</v>
      </c>
      <c r="O40" s="11">
        <f t="shared" si="16"/>
        <v>6.206896551724138</v>
      </c>
      <c r="P40" s="11">
        <f t="shared" si="16"/>
        <v>6.0521932259855635</v>
      </c>
      <c r="Q40" s="11">
        <f t="shared" si="16"/>
        <v>6.860706860706861</v>
      </c>
      <c r="R40" s="11">
        <f t="shared" si="16"/>
        <v>6.908115358819584</v>
      </c>
      <c r="S40" s="11">
        <f t="shared" si="16"/>
        <v>6.838294448913917</v>
      </c>
      <c r="T40" s="11">
        <f t="shared" si="16"/>
        <v>5.491488193300385</v>
      </c>
      <c r="U40" s="11">
        <f t="shared" si="16"/>
        <v>5.9689922480620154</v>
      </c>
      <c r="V40" s="11">
        <f t="shared" si="16"/>
        <v>6.198942815953868</v>
      </c>
      <c r="W40" s="11">
        <f t="shared" si="16"/>
        <v>7.3352435530085955</v>
      </c>
      <c r="X40" s="11">
        <f t="shared" si="16"/>
        <v>6.857523302263649</v>
      </c>
      <c r="Y40" s="11">
        <f t="shared" si="16"/>
        <v>7.3131955484896665</v>
      </c>
      <c r="Z40" s="11">
        <f t="shared" si="16"/>
        <v>5.9942363112391925</v>
      </c>
      <c r="AA40" s="11">
        <f t="shared" si="16"/>
        <v>6.764168190127971</v>
      </c>
      <c r="AB40" s="11">
        <f t="shared" si="16"/>
        <v>6.980392156862745</v>
      </c>
      <c r="AC40" s="11">
        <f t="shared" si="16"/>
        <v>6.4941921858500535</v>
      </c>
      <c r="AD40" s="11">
        <f t="shared" si="16"/>
        <v>7.924305144884683</v>
      </c>
      <c r="AE40" s="11">
        <f t="shared" si="16"/>
        <v>6.536585365853659</v>
      </c>
      <c r="AF40" s="11">
        <f t="shared" si="16"/>
        <v>6.625</v>
      </c>
      <c r="AG40" s="11">
        <f t="shared" si="16"/>
        <v>6.79144385026738</v>
      </c>
      <c r="AH40" s="11">
        <f t="shared" si="16"/>
        <v>5.311778290993072</v>
      </c>
      <c r="AI40" s="11">
        <f t="shared" si="16"/>
        <v>7.2877535687453046</v>
      </c>
      <c r="AJ40" s="11">
        <f t="shared" si="16"/>
        <v>5.810985077769297</v>
      </c>
      <c r="AK40" s="11">
        <f t="shared" si="16"/>
        <v>6.174957118353345</v>
      </c>
      <c r="AL40" s="11">
        <f t="shared" si="16"/>
        <v>6.518590053114437</v>
      </c>
      <c r="AM40" s="11">
        <f t="shared" si="16"/>
        <v>6.254545454545454</v>
      </c>
      <c r="AN40" s="11">
        <f t="shared" si="16"/>
        <v>5.745914602003163</v>
      </c>
      <c r="AO40" s="11">
        <f t="shared" si="16"/>
        <v>7.085775173148641</v>
      </c>
      <c r="AP40" s="11">
        <f t="shared" si="16"/>
        <v>6.612685560053981</v>
      </c>
      <c r="AQ40" s="11">
        <f t="shared" si="16"/>
        <v>5.8584686774942</v>
      </c>
      <c r="AR40" s="11">
        <f t="shared" si="16"/>
        <v>5.291666666666667</v>
      </c>
      <c r="AS40" s="11">
        <f t="shared" si="16"/>
        <v>6.995515695067264</v>
      </c>
      <c r="AT40" s="11">
        <f t="shared" si="16"/>
        <v>4.927007299270073</v>
      </c>
      <c r="AU40" s="11">
        <f t="shared" si="16"/>
        <v>7.387580299785867</v>
      </c>
      <c r="AV40" s="11">
        <f t="shared" si="16"/>
        <v>6.586169045005488</v>
      </c>
      <c r="AW40" s="11">
        <f t="shared" si="16"/>
        <v>6.568047337278106</v>
      </c>
      <c r="AX40" s="11">
        <f t="shared" si="16"/>
        <v>6.356968215158925</v>
      </c>
      <c r="AY40" s="11">
        <f t="shared" si="16"/>
        <v>8.077260755048288</v>
      </c>
      <c r="AZ40" s="11">
        <f t="shared" si="16"/>
        <v>5.2734375</v>
      </c>
      <c r="BA40" s="11">
        <f t="shared" si="16"/>
        <v>5.755947812739831</v>
      </c>
      <c r="BB40" s="11"/>
      <c r="BF40" s="19"/>
      <c r="BG40" s="19"/>
      <c r="BH40" s="11"/>
      <c r="BK40" s="19"/>
      <c r="BL40" s="19"/>
      <c r="BN40" s="11"/>
      <c r="BP40" s="18"/>
      <c r="BQ40" s="11"/>
    </row>
    <row r="41" spans="1:69" ht="11.25">
      <c r="A41" s="1" t="s">
        <v>388</v>
      </c>
      <c r="B41" s="11">
        <f t="shared" si="15"/>
        <v>4.121435865210903</v>
      </c>
      <c r="C41" s="11">
        <f t="shared" si="16"/>
        <v>4.088307440719542</v>
      </c>
      <c r="D41" s="11">
        <f t="shared" si="16"/>
        <v>4.995374653098982</v>
      </c>
      <c r="E41" s="11">
        <f t="shared" si="16"/>
        <v>4.146576663452266</v>
      </c>
      <c r="F41" s="11">
        <f t="shared" si="16"/>
        <v>4.5118949958982775</v>
      </c>
      <c r="G41" s="11">
        <f t="shared" si="16"/>
        <v>3.6213991769547325</v>
      </c>
      <c r="H41" s="11">
        <f t="shared" si="16"/>
        <v>5.317460317460317</v>
      </c>
      <c r="I41" s="11">
        <f t="shared" si="16"/>
        <v>4.329004329004329</v>
      </c>
      <c r="J41" s="11">
        <f t="shared" si="16"/>
        <v>4.129263913824058</v>
      </c>
      <c r="K41" s="11">
        <f t="shared" si="16"/>
        <v>3.213957759412305</v>
      </c>
      <c r="L41" s="11">
        <f t="shared" si="16"/>
        <v>3.4820457018498367</v>
      </c>
      <c r="M41" s="11">
        <f t="shared" si="16"/>
        <v>5.147563486616335</v>
      </c>
      <c r="N41" s="11">
        <f t="shared" si="16"/>
        <v>3.950617283950617</v>
      </c>
      <c r="O41" s="11">
        <f t="shared" si="16"/>
        <v>3.1724137931034484</v>
      </c>
      <c r="P41" s="11">
        <f t="shared" si="16"/>
        <v>3.553581343697946</v>
      </c>
      <c r="Q41" s="11">
        <f t="shared" si="16"/>
        <v>3.0145530145530146</v>
      </c>
      <c r="R41" s="11">
        <f t="shared" si="16"/>
        <v>4.359490274983233</v>
      </c>
      <c r="S41" s="11">
        <f t="shared" si="16"/>
        <v>5.229283990345937</v>
      </c>
      <c r="T41" s="11">
        <f t="shared" si="16"/>
        <v>4.008786381109281</v>
      </c>
      <c r="U41" s="11">
        <f t="shared" si="16"/>
        <v>3.953488372093023</v>
      </c>
      <c r="V41" s="11">
        <f t="shared" si="16"/>
        <v>4.22873618452667</v>
      </c>
      <c r="W41" s="11">
        <f t="shared" si="16"/>
        <v>4.297994269340974</v>
      </c>
      <c r="X41" s="11">
        <f t="shared" si="16"/>
        <v>4.194407456724368</v>
      </c>
      <c r="Y41" s="11">
        <f t="shared" si="16"/>
        <v>4.186539480657127</v>
      </c>
      <c r="Z41" s="11">
        <f t="shared" si="16"/>
        <v>4.495677233429395</v>
      </c>
      <c r="AA41" s="11">
        <f t="shared" si="16"/>
        <v>3.692870201096892</v>
      </c>
      <c r="AB41" s="11">
        <f t="shared" si="16"/>
        <v>5.019607843137255</v>
      </c>
      <c r="AC41" s="11">
        <f t="shared" si="16"/>
        <v>3.2734952481520594</v>
      </c>
      <c r="AD41" s="11">
        <f t="shared" si="16"/>
        <v>4.553518628030751</v>
      </c>
      <c r="AE41" s="11">
        <f t="shared" si="16"/>
        <v>4.390243902439024</v>
      </c>
      <c r="AF41" s="11">
        <f t="shared" si="16"/>
        <v>4.3125</v>
      </c>
      <c r="AG41" s="11">
        <f t="shared" si="16"/>
        <v>3.4224598930481283</v>
      </c>
      <c r="AH41" s="11">
        <f t="shared" si="16"/>
        <v>3.695150115473441</v>
      </c>
      <c r="AI41" s="11">
        <f t="shared" si="16"/>
        <v>3.0803906836964687</v>
      </c>
      <c r="AJ41" s="11">
        <f t="shared" si="16"/>
        <v>4.26875805984683</v>
      </c>
      <c r="AK41" s="11">
        <f t="shared" si="16"/>
        <v>4.40251572327044</v>
      </c>
      <c r="AL41" s="11">
        <f t="shared" si="16"/>
        <v>4.442298406566876</v>
      </c>
      <c r="AM41" s="11">
        <f t="shared" si="16"/>
        <v>4</v>
      </c>
      <c r="AN41" s="11">
        <f t="shared" si="16"/>
        <v>4.428044280442804</v>
      </c>
      <c r="AO41" s="11">
        <f t="shared" si="16"/>
        <v>4.528502930207779</v>
      </c>
      <c r="AP41" s="11">
        <f t="shared" si="16"/>
        <v>3.3288349077822765</v>
      </c>
      <c r="AQ41" s="11">
        <f t="shared" si="16"/>
        <v>4.988399071925754</v>
      </c>
      <c r="AR41" s="11">
        <f t="shared" si="16"/>
        <v>3.125</v>
      </c>
      <c r="AS41" s="11">
        <f t="shared" si="16"/>
        <v>3.7219730941704032</v>
      </c>
      <c r="AT41" s="11">
        <f t="shared" si="16"/>
        <v>3.375912408759124</v>
      </c>
      <c r="AU41" s="11">
        <f t="shared" si="16"/>
        <v>4.6038543897216275</v>
      </c>
      <c r="AV41" s="11">
        <f t="shared" si="16"/>
        <v>2.8540065861690453</v>
      </c>
      <c r="AW41" s="11">
        <f t="shared" si="16"/>
        <v>4.437869822485207</v>
      </c>
      <c r="AX41" s="11">
        <f t="shared" si="16"/>
        <v>4.156479217603912</v>
      </c>
      <c r="AY41" s="11">
        <f t="shared" si="16"/>
        <v>4.1264266900790165</v>
      </c>
      <c r="AZ41" s="11">
        <f t="shared" si="16"/>
        <v>4.19921875</v>
      </c>
      <c r="BA41" s="11">
        <f t="shared" si="16"/>
        <v>3.760552570990023</v>
      </c>
      <c r="BB41" s="11"/>
      <c r="BF41" s="19"/>
      <c r="BG41" s="19"/>
      <c r="BH41" s="11"/>
      <c r="BK41" s="19"/>
      <c r="BL41" s="19"/>
      <c r="BN41" s="11"/>
      <c r="BP41" s="18"/>
      <c r="BQ41" s="11"/>
    </row>
    <row r="42" spans="1:69" ht="11.25">
      <c r="A42" s="1" t="s">
        <v>389</v>
      </c>
      <c r="B42" s="11">
        <f t="shared" si="15"/>
        <v>9.318592412222134</v>
      </c>
      <c r="C42" s="11">
        <f t="shared" si="16"/>
        <v>9.403107113654947</v>
      </c>
      <c r="D42" s="11">
        <f t="shared" si="16"/>
        <v>8.51063829787234</v>
      </c>
      <c r="E42" s="11">
        <f t="shared" si="16"/>
        <v>8.96817743490839</v>
      </c>
      <c r="F42" s="11">
        <f t="shared" si="16"/>
        <v>9.762100082034454</v>
      </c>
      <c r="G42" s="11">
        <f t="shared" si="16"/>
        <v>10.94650205761317</v>
      </c>
      <c r="H42" s="11">
        <f t="shared" si="16"/>
        <v>8.571428571428571</v>
      </c>
      <c r="I42" s="11">
        <f t="shared" si="16"/>
        <v>11.255411255411255</v>
      </c>
      <c r="J42" s="11">
        <f t="shared" si="16"/>
        <v>10.951526032315979</v>
      </c>
      <c r="K42" s="11">
        <f t="shared" si="16"/>
        <v>10.560146923783286</v>
      </c>
      <c r="L42" s="11">
        <f t="shared" si="16"/>
        <v>7.671381936887922</v>
      </c>
      <c r="M42" s="11">
        <f t="shared" si="16"/>
        <v>10.501029512697322</v>
      </c>
      <c r="N42" s="11">
        <f t="shared" si="16"/>
        <v>10.452674897119342</v>
      </c>
      <c r="O42" s="11">
        <f t="shared" si="16"/>
        <v>8.96551724137931</v>
      </c>
      <c r="P42" s="11">
        <f t="shared" si="16"/>
        <v>9.161576901721267</v>
      </c>
      <c r="Q42" s="11">
        <f t="shared" si="16"/>
        <v>8.627858627858629</v>
      </c>
      <c r="R42" s="11">
        <f t="shared" si="16"/>
        <v>9.523809523809524</v>
      </c>
      <c r="S42" s="11">
        <f t="shared" si="16"/>
        <v>10.096540627514079</v>
      </c>
      <c r="T42" s="11">
        <f t="shared" si="16"/>
        <v>8.456891817682592</v>
      </c>
      <c r="U42" s="11">
        <f t="shared" si="16"/>
        <v>10.310077519379846</v>
      </c>
      <c r="V42" s="11">
        <f t="shared" si="16"/>
        <v>8.986064392119173</v>
      </c>
      <c r="W42" s="11">
        <f t="shared" si="16"/>
        <v>9.054441260744985</v>
      </c>
      <c r="X42" s="11">
        <f t="shared" si="16"/>
        <v>8.721704394141145</v>
      </c>
      <c r="Y42" s="11">
        <f t="shared" si="16"/>
        <v>7.94912559618442</v>
      </c>
      <c r="Z42" s="11">
        <f t="shared" si="16"/>
        <v>9.337175792507205</v>
      </c>
      <c r="AA42" s="11">
        <f t="shared" si="16"/>
        <v>10.12797074954296</v>
      </c>
      <c r="AB42" s="11">
        <f t="shared" si="16"/>
        <v>8.470588235294118</v>
      </c>
      <c r="AC42" s="11">
        <f t="shared" si="16"/>
        <v>8.447729672650475</v>
      </c>
      <c r="AD42" s="11">
        <f t="shared" si="16"/>
        <v>10.408042578356003</v>
      </c>
      <c r="AE42" s="11">
        <f t="shared" si="16"/>
        <v>9.560975609756097</v>
      </c>
      <c r="AF42" s="11">
        <f t="shared" si="16"/>
        <v>9.5625</v>
      </c>
      <c r="AG42" s="11">
        <f t="shared" si="16"/>
        <v>8.288770053475936</v>
      </c>
      <c r="AH42" s="11">
        <f t="shared" si="16"/>
        <v>8.71824480369515</v>
      </c>
      <c r="AI42" s="11">
        <f t="shared" si="16"/>
        <v>10.1427498121713</v>
      </c>
      <c r="AJ42" s="11">
        <f t="shared" si="16"/>
        <v>8.766481564334025</v>
      </c>
      <c r="AK42" s="11">
        <f t="shared" si="16"/>
        <v>10.920526014865638</v>
      </c>
      <c r="AL42" s="11">
        <f t="shared" si="16"/>
        <v>9.319169483341382</v>
      </c>
      <c r="AM42" s="11">
        <f t="shared" si="16"/>
        <v>9.163636363636364</v>
      </c>
      <c r="AN42" s="11">
        <f t="shared" si="16"/>
        <v>10.279388508170797</v>
      </c>
      <c r="AO42" s="11">
        <f t="shared" si="16"/>
        <v>9.962706446457112</v>
      </c>
      <c r="AP42" s="11">
        <f t="shared" si="16"/>
        <v>9.266756635177687</v>
      </c>
      <c r="AQ42" s="11">
        <f t="shared" si="16"/>
        <v>8.874709976798144</v>
      </c>
      <c r="AR42" s="11">
        <f t="shared" si="16"/>
        <v>9</v>
      </c>
      <c r="AS42" s="11">
        <f t="shared" si="16"/>
        <v>9.551569506726459</v>
      </c>
      <c r="AT42" s="11">
        <f t="shared" si="16"/>
        <v>9.306569343065693</v>
      </c>
      <c r="AU42" s="11">
        <f t="shared" si="16"/>
        <v>9.850107066381156</v>
      </c>
      <c r="AV42" s="11">
        <f t="shared" si="16"/>
        <v>9.330406147091107</v>
      </c>
      <c r="AW42" s="11">
        <f t="shared" si="16"/>
        <v>9.526627218934912</v>
      </c>
      <c r="AX42" s="11">
        <f t="shared" si="16"/>
        <v>6.356968215158925</v>
      </c>
      <c r="AY42" s="11">
        <f t="shared" si="16"/>
        <v>9.833187006145742</v>
      </c>
      <c r="AZ42" s="11">
        <f t="shared" si="16"/>
        <v>9.375</v>
      </c>
      <c r="BA42" s="11">
        <f t="shared" si="16"/>
        <v>11.128165771297006</v>
      </c>
      <c r="BB42" s="11"/>
      <c r="BF42" s="19"/>
      <c r="BG42" s="19"/>
      <c r="BH42" s="11"/>
      <c r="BK42" s="19"/>
      <c r="BL42" s="19"/>
      <c r="BN42" s="11"/>
      <c r="BP42" s="18"/>
      <c r="BQ42" s="11"/>
    </row>
    <row r="43" spans="1:69" ht="11.25">
      <c r="A43" s="1" t="s">
        <v>16</v>
      </c>
      <c r="B43" s="11">
        <f t="shared" si="15"/>
        <v>7.929856256382059</v>
      </c>
      <c r="C43" s="11">
        <f t="shared" si="16"/>
        <v>8.585445625511039</v>
      </c>
      <c r="D43" s="11">
        <f t="shared" si="16"/>
        <v>8.325624421831638</v>
      </c>
      <c r="E43" s="11">
        <f t="shared" si="16"/>
        <v>9.35390549662488</v>
      </c>
      <c r="F43" s="11">
        <f t="shared" si="16"/>
        <v>7.136997538966367</v>
      </c>
      <c r="G43" s="11">
        <f t="shared" si="16"/>
        <v>8.395061728395062</v>
      </c>
      <c r="H43" s="11">
        <f t="shared" si="16"/>
        <v>7.063492063492063</v>
      </c>
      <c r="I43" s="11">
        <f t="shared" si="16"/>
        <v>6.8181818181818175</v>
      </c>
      <c r="J43" s="11">
        <f t="shared" si="16"/>
        <v>8.545780969479354</v>
      </c>
      <c r="K43" s="11">
        <f t="shared" si="16"/>
        <v>9.366391184573002</v>
      </c>
      <c r="L43" s="11">
        <f t="shared" si="16"/>
        <v>8.052230685527748</v>
      </c>
      <c r="M43" s="11">
        <f t="shared" si="16"/>
        <v>8.098833218943033</v>
      </c>
      <c r="N43" s="11">
        <f t="shared" si="16"/>
        <v>8.477366255144032</v>
      </c>
      <c r="O43" s="11">
        <f t="shared" si="16"/>
        <v>7.7701149425287355</v>
      </c>
      <c r="P43" s="11">
        <f t="shared" si="16"/>
        <v>6.774014436424208</v>
      </c>
      <c r="Q43" s="11">
        <f t="shared" si="16"/>
        <v>9.147609147609149</v>
      </c>
      <c r="R43" s="11">
        <f aca="true" t="shared" si="18" ref="C43:BA48">R25/R$19*100</f>
        <v>7.511737089201878</v>
      </c>
      <c r="S43" s="11">
        <f t="shared" si="18"/>
        <v>8.567980691874496</v>
      </c>
      <c r="T43" s="11">
        <f t="shared" si="18"/>
        <v>7.358594179022515</v>
      </c>
      <c r="U43" s="11">
        <f t="shared" si="18"/>
        <v>10.077519379844961</v>
      </c>
      <c r="V43" s="11">
        <f t="shared" si="18"/>
        <v>7.448342143200384</v>
      </c>
      <c r="W43" s="11">
        <f t="shared" si="18"/>
        <v>8.595988538681947</v>
      </c>
      <c r="X43" s="11">
        <f t="shared" si="18"/>
        <v>7.390146471371504</v>
      </c>
      <c r="Y43" s="11">
        <f t="shared" si="18"/>
        <v>7.3131955484896665</v>
      </c>
      <c r="Z43" s="11">
        <f t="shared" si="18"/>
        <v>9.452449567723344</v>
      </c>
      <c r="AA43" s="11">
        <f t="shared" si="18"/>
        <v>8.921389396709325</v>
      </c>
      <c r="AB43" s="11">
        <f t="shared" si="18"/>
        <v>6.588235294117648</v>
      </c>
      <c r="AC43" s="11">
        <f t="shared" si="18"/>
        <v>7.022175290390707</v>
      </c>
      <c r="AD43" s="11">
        <f t="shared" si="18"/>
        <v>6.0319337670017745</v>
      </c>
      <c r="AE43" s="11">
        <f t="shared" si="18"/>
        <v>8.195121951219512</v>
      </c>
      <c r="AF43" s="11">
        <f t="shared" si="18"/>
        <v>6.75</v>
      </c>
      <c r="AG43" s="11">
        <f t="shared" si="18"/>
        <v>7.700534759358289</v>
      </c>
      <c r="AH43" s="11">
        <f t="shared" si="18"/>
        <v>8.775981524249422</v>
      </c>
      <c r="AI43" s="11">
        <f t="shared" si="18"/>
        <v>7.813673929376409</v>
      </c>
      <c r="AJ43" s="11">
        <f t="shared" si="18"/>
        <v>7.326894228491724</v>
      </c>
      <c r="AK43" s="11">
        <f t="shared" si="18"/>
        <v>7.775871926815323</v>
      </c>
      <c r="AL43" s="11">
        <f t="shared" si="18"/>
        <v>8.739739256397876</v>
      </c>
      <c r="AM43" s="11">
        <f t="shared" si="18"/>
        <v>9.236363636363636</v>
      </c>
      <c r="AN43" s="11">
        <f t="shared" si="18"/>
        <v>8.012651555086979</v>
      </c>
      <c r="AO43" s="11">
        <f t="shared" si="18"/>
        <v>7.511987213638785</v>
      </c>
      <c r="AP43" s="11">
        <f t="shared" si="18"/>
        <v>8.906882591093117</v>
      </c>
      <c r="AQ43" s="11">
        <f t="shared" si="18"/>
        <v>8.410672853828306</v>
      </c>
      <c r="AR43" s="11">
        <f t="shared" si="18"/>
        <v>9.25</v>
      </c>
      <c r="AS43" s="11">
        <f t="shared" si="18"/>
        <v>9.058295964125561</v>
      </c>
      <c r="AT43" s="11">
        <f t="shared" si="18"/>
        <v>7.937956204379562</v>
      </c>
      <c r="AU43" s="11">
        <f t="shared" si="18"/>
        <v>8.137044967880087</v>
      </c>
      <c r="AV43" s="11">
        <f t="shared" si="18"/>
        <v>7.4643249176728865</v>
      </c>
      <c r="AW43" s="11">
        <f t="shared" si="18"/>
        <v>7.337278106508875</v>
      </c>
      <c r="AX43" s="11">
        <f t="shared" si="18"/>
        <v>8.312958435207824</v>
      </c>
      <c r="AY43" s="11">
        <f t="shared" si="18"/>
        <v>7.9016681299385425</v>
      </c>
      <c r="AZ43" s="11">
        <f t="shared" si="18"/>
        <v>7.32421875</v>
      </c>
      <c r="BA43" s="11">
        <f t="shared" si="18"/>
        <v>8.44205679201842</v>
      </c>
      <c r="BB43" s="11"/>
      <c r="BF43" s="19"/>
      <c r="BG43" s="19"/>
      <c r="BH43" s="11"/>
      <c r="BK43" s="19"/>
      <c r="BL43" s="19"/>
      <c r="BN43" s="11"/>
      <c r="BP43" s="18"/>
      <c r="BQ43" s="11"/>
    </row>
    <row r="44" spans="1:69" ht="11.25">
      <c r="A44" s="1" t="s">
        <v>17</v>
      </c>
      <c r="B44" s="11">
        <f t="shared" si="15"/>
        <v>15.102898436886342</v>
      </c>
      <c r="C44" s="11">
        <f t="shared" si="18"/>
        <v>15.862632869991824</v>
      </c>
      <c r="D44" s="11">
        <f t="shared" si="18"/>
        <v>14.986123959296949</v>
      </c>
      <c r="E44" s="11">
        <f t="shared" si="18"/>
        <v>17.26133076181292</v>
      </c>
      <c r="F44" s="11">
        <f t="shared" si="18"/>
        <v>15.09433962264151</v>
      </c>
      <c r="G44" s="11">
        <f t="shared" si="18"/>
        <v>13.82716049382716</v>
      </c>
      <c r="H44" s="11">
        <f t="shared" si="18"/>
        <v>14.682539682539684</v>
      </c>
      <c r="I44" s="11">
        <f t="shared" si="18"/>
        <v>14.393939393939394</v>
      </c>
      <c r="J44" s="11">
        <f t="shared" si="18"/>
        <v>15.511669658886895</v>
      </c>
      <c r="K44" s="11">
        <f t="shared" si="18"/>
        <v>15.151515151515152</v>
      </c>
      <c r="L44" s="11">
        <f t="shared" si="18"/>
        <v>17.138193688792168</v>
      </c>
      <c r="M44" s="11">
        <f t="shared" si="18"/>
        <v>15.78586135895676</v>
      </c>
      <c r="N44" s="11">
        <f t="shared" si="18"/>
        <v>15.967078189300413</v>
      </c>
      <c r="O44" s="11">
        <f t="shared" si="18"/>
        <v>15.2183908045977</v>
      </c>
      <c r="P44" s="11">
        <f t="shared" si="18"/>
        <v>15.10272071071627</v>
      </c>
      <c r="Q44" s="11">
        <f t="shared" si="18"/>
        <v>16.424116424116423</v>
      </c>
      <c r="R44" s="11">
        <f t="shared" si="18"/>
        <v>15.694164989939638</v>
      </c>
      <c r="S44" s="11">
        <f t="shared" si="18"/>
        <v>15.08447304907482</v>
      </c>
      <c r="T44" s="11">
        <f t="shared" si="18"/>
        <v>14.71718835804503</v>
      </c>
      <c r="U44" s="11">
        <f t="shared" si="18"/>
        <v>16.82170542635659</v>
      </c>
      <c r="V44" s="11">
        <f t="shared" si="18"/>
        <v>15.13695338779433</v>
      </c>
      <c r="W44" s="11">
        <f t="shared" si="18"/>
        <v>13.581661891117477</v>
      </c>
      <c r="X44" s="11">
        <f t="shared" si="18"/>
        <v>12.383488681757656</v>
      </c>
      <c r="Y44" s="11">
        <f t="shared" si="18"/>
        <v>14.785373608903022</v>
      </c>
      <c r="Z44" s="11">
        <f t="shared" si="18"/>
        <v>15.331412103746397</v>
      </c>
      <c r="AA44" s="11">
        <f t="shared" si="18"/>
        <v>13.930530164533822</v>
      </c>
      <c r="AB44" s="11">
        <f t="shared" si="18"/>
        <v>14.50980392156863</v>
      </c>
      <c r="AC44" s="11">
        <f t="shared" si="18"/>
        <v>14.46673706441394</v>
      </c>
      <c r="AD44" s="11">
        <f t="shared" si="18"/>
        <v>13.719692489651095</v>
      </c>
      <c r="AE44" s="11">
        <f t="shared" si="18"/>
        <v>17.853658536585364</v>
      </c>
      <c r="AF44" s="11">
        <f t="shared" si="18"/>
        <v>12.875</v>
      </c>
      <c r="AG44" s="11">
        <f t="shared" si="18"/>
        <v>15.133689839572192</v>
      </c>
      <c r="AH44" s="11">
        <f t="shared" si="18"/>
        <v>15.588914549653579</v>
      </c>
      <c r="AI44" s="11">
        <f t="shared" si="18"/>
        <v>16.453794139744556</v>
      </c>
      <c r="AJ44" s="11">
        <f t="shared" si="18"/>
        <v>15.538068794904861</v>
      </c>
      <c r="AK44" s="11">
        <f t="shared" si="18"/>
        <v>12.978845054316752</v>
      </c>
      <c r="AL44" s="11">
        <f t="shared" si="18"/>
        <v>15.59633027522936</v>
      </c>
      <c r="AM44" s="11">
        <f t="shared" si="18"/>
        <v>13.745454545454546</v>
      </c>
      <c r="AN44" s="11">
        <f t="shared" si="18"/>
        <v>15.867158671586715</v>
      </c>
      <c r="AO44" s="11">
        <f t="shared" si="18"/>
        <v>13.478955780500797</v>
      </c>
      <c r="AP44" s="11">
        <f t="shared" si="18"/>
        <v>13.765182186234817</v>
      </c>
      <c r="AQ44" s="11">
        <f t="shared" si="18"/>
        <v>14.037122969837586</v>
      </c>
      <c r="AR44" s="11">
        <f t="shared" si="18"/>
        <v>17.541666666666668</v>
      </c>
      <c r="AS44" s="11">
        <f t="shared" si="18"/>
        <v>13.49775784753363</v>
      </c>
      <c r="AT44" s="11">
        <f t="shared" si="18"/>
        <v>17.88321167883212</v>
      </c>
      <c r="AU44" s="11">
        <f t="shared" si="18"/>
        <v>15.310492505353318</v>
      </c>
      <c r="AV44" s="11">
        <f t="shared" si="18"/>
        <v>15.148188803512625</v>
      </c>
      <c r="AW44" s="11">
        <f t="shared" si="18"/>
        <v>14.733727810650887</v>
      </c>
      <c r="AX44" s="11">
        <f t="shared" si="18"/>
        <v>16.13691931540342</v>
      </c>
      <c r="AY44" s="11">
        <f t="shared" si="18"/>
        <v>14.047410008779632</v>
      </c>
      <c r="AZ44" s="11">
        <f t="shared" si="18"/>
        <v>16.2109375</v>
      </c>
      <c r="BA44" s="11">
        <f t="shared" si="18"/>
        <v>16.500383729854182</v>
      </c>
      <c r="BB44" s="11"/>
      <c r="BF44" s="19"/>
      <c r="BG44" s="19"/>
      <c r="BH44" s="11"/>
      <c r="BK44" s="19"/>
      <c r="BL44" s="19"/>
      <c r="BN44" s="11"/>
      <c r="BP44" s="18"/>
      <c r="BQ44" s="11"/>
    </row>
    <row r="45" spans="1:69" ht="11.25">
      <c r="A45" s="1" t="s">
        <v>18</v>
      </c>
      <c r="B45" s="11">
        <f t="shared" si="15"/>
        <v>11.651480637813211</v>
      </c>
      <c r="C45" s="11">
        <f t="shared" si="18"/>
        <v>11.447260834014719</v>
      </c>
      <c r="D45" s="11">
        <f t="shared" si="18"/>
        <v>9.990749306197964</v>
      </c>
      <c r="E45" s="11">
        <f t="shared" si="18"/>
        <v>10.12536162005786</v>
      </c>
      <c r="F45" s="11">
        <f t="shared" si="18"/>
        <v>14.684167350287119</v>
      </c>
      <c r="G45" s="11">
        <f t="shared" si="18"/>
        <v>10.2880658436214</v>
      </c>
      <c r="H45" s="11">
        <f t="shared" si="18"/>
        <v>12.698412698412698</v>
      </c>
      <c r="I45" s="11">
        <f t="shared" si="18"/>
        <v>16.017316017316016</v>
      </c>
      <c r="J45" s="11">
        <f t="shared" si="18"/>
        <v>9.910233393177737</v>
      </c>
      <c r="K45" s="11">
        <f t="shared" si="18"/>
        <v>8.356290174471992</v>
      </c>
      <c r="L45" s="11">
        <f t="shared" si="18"/>
        <v>11.153427638737758</v>
      </c>
      <c r="M45" s="11">
        <f t="shared" si="18"/>
        <v>13.45229924502402</v>
      </c>
      <c r="N45" s="11">
        <f t="shared" si="18"/>
        <v>10.452674897119342</v>
      </c>
      <c r="O45" s="11">
        <f t="shared" si="18"/>
        <v>11.448275862068966</v>
      </c>
      <c r="P45" s="11">
        <f t="shared" si="18"/>
        <v>11.937812326485286</v>
      </c>
      <c r="Q45" s="11">
        <f t="shared" si="18"/>
        <v>11.122661122661123</v>
      </c>
      <c r="R45" s="11">
        <f t="shared" si="18"/>
        <v>11.602951039570758</v>
      </c>
      <c r="S45" s="11">
        <f t="shared" si="18"/>
        <v>13.032984714400644</v>
      </c>
      <c r="T45" s="11">
        <f t="shared" si="18"/>
        <v>12.026359143327841</v>
      </c>
      <c r="U45" s="11">
        <f t="shared" si="18"/>
        <v>11.782945736434108</v>
      </c>
      <c r="V45" s="11">
        <f t="shared" si="18"/>
        <v>10.475732820759251</v>
      </c>
      <c r="W45" s="11">
        <f t="shared" si="18"/>
        <v>10.085959885386819</v>
      </c>
      <c r="X45" s="11">
        <f t="shared" si="18"/>
        <v>12.450066577896138</v>
      </c>
      <c r="Y45" s="11">
        <f t="shared" si="18"/>
        <v>12.400635930047695</v>
      </c>
      <c r="Z45" s="11">
        <f t="shared" si="18"/>
        <v>11.527377521613833</v>
      </c>
      <c r="AA45" s="11">
        <f t="shared" si="18"/>
        <v>11.590493601462523</v>
      </c>
      <c r="AB45" s="11">
        <f t="shared" si="18"/>
        <v>10.117647058823529</v>
      </c>
      <c r="AC45" s="11">
        <f t="shared" si="18"/>
        <v>11.510031678986273</v>
      </c>
      <c r="AD45" s="11">
        <f t="shared" si="18"/>
        <v>12.418687167356595</v>
      </c>
      <c r="AE45" s="11">
        <f t="shared" si="18"/>
        <v>11.804878048780488</v>
      </c>
      <c r="AF45" s="11">
        <f t="shared" si="18"/>
        <v>12.562499999999998</v>
      </c>
      <c r="AG45" s="11">
        <f t="shared" si="18"/>
        <v>11.818181818181818</v>
      </c>
      <c r="AH45" s="11">
        <f t="shared" si="18"/>
        <v>10.392609699769054</v>
      </c>
      <c r="AI45" s="11">
        <f t="shared" si="18"/>
        <v>10.518407212622089</v>
      </c>
      <c r="AJ45" s="11">
        <f t="shared" si="18"/>
        <v>12.53256836066005</v>
      </c>
      <c r="AK45" s="11">
        <f t="shared" si="18"/>
        <v>10.920526014865638</v>
      </c>
      <c r="AL45" s="11">
        <f t="shared" si="18"/>
        <v>11.830033800096572</v>
      </c>
      <c r="AM45" s="11">
        <f t="shared" si="18"/>
        <v>13.236363636363635</v>
      </c>
      <c r="AN45" s="11">
        <f t="shared" si="18"/>
        <v>11.966262519768055</v>
      </c>
      <c r="AO45" s="11">
        <f t="shared" si="18"/>
        <v>9.643047416089505</v>
      </c>
      <c r="AP45" s="11">
        <f t="shared" si="18"/>
        <v>9.62663067926226</v>
      </c>
      <c r="AQ45" s="11">
        <f t="shared" si="18"/>
        <v>10.034802784222737</v>
      </c>
      <c r="AR45" s="11">
        <f t="shared" si="18"/>
        <v>15</v>
      </c>
      <c r="AS45" s="11">
        <f t="shared" si="18"/>
        <v>8.789237668161435</v>
      </c>
      <c r="AT45" s="11">
        <f t="shared" si="18"/>
        <v>9.762773722627738</v>
      </c>
      <c r="AU45" s="11">
        <f t="shared" si="18"/>
        <v>11.027837259100643</v>
      </c>
      <c r="AV45" s="11">
        <f t="shared" si="18"/>
        <v>13.2821075740944</v>
      </c>
      <c r="AW45" s="11">
        <f t="shared" si="18"/>
        <v>11.715976331360947</v>
      </c>
      <c r="AX45" s="11">
        <f t="shared" si="18"/>
        <v>16.625916870415647</v>
      </c>
      <c r="AY45" s="11">
        <f t="shared" si="18"/>
        <v>11.325724319578578</v>
      </c>
      <c r="AZ45" s="11">
        <f t="shared" si="18"/>
        <v>9.66796875</v>
      </c>
      <c r="BA45" s="11">
        <f t="shared" si="18"/>
        <v>13.35379892555641</v>
      </c>
      <c r="BB45" s="11"/>
      <c r="BF45" s="19"/>
      <c r="BG45" s="19"/>
      <c r="BH45" s="11"/>
      <c r="BK45" s="19"/>
      <c r="BL45" s="19"/>
      <c r="BN45" s="11"/>
      <c r="BP45" s="18"/>
      <c r="BQ45" s="11"/>
    </row>
    <row r="46" spans="1:69" ht="12" thickBot="1">
      <c r="A46" s="1" t="s">
        <v>19</v>
      </c>
      <c r="B46" s="11">
        <f t="shared" si="15"/>
        <v>6.763804885712041</v>
      </c>
      <c r="C46" s="11">
        <f t="shared" si="18"/>
        <v>4.82420278004906</v>
      </c>
      <c r="D46" s="11">
        <f t="shared" si="18"/>
        <v>5.920444033302498</v>
      </c>
      <c r="E46" s="11">
        <f t="shared" si="18"/>
        <v>8.5824493731919</v>
      </c>
      <c r="F46" s="11">
        <f t="shared" si="18"/>
        <v>6.480721903199344</v>
      </c>
      <c r="G46" s="11">
        <f t="shared" si="18"/>
        <v>6.502057613168724</v>
      </c>
      <c r="H46" s="11">
        <f t="shared" si="18"/>
        <v>6.746031746031746</v>
      </c>
      <c r="I46" s="11">
        <f t="shared" si="18"/>
        <v>10.281385281385282</v>
      </c>
      <c r="J46" s="11">
        <f t="shared" si="18"/>
        <v>4.81149012567325</v>
      </c>
      <c r="K46" s="11">
        <f t="shared" si="18"/>
        <v>5.601469237832874</v>
      </c>
      <c r="L46" s="11">
        <f t="shared" si="18"/>
        <v>5.44069640914037</v>
      </c>
      <c r="M46" s="11">
        <f t="shared" si="18"/>
        <v>5.353466026080989</v>
      </c>
      <c r="N46" s="11">
        <f t="shared" si="18"/>
        <v>5.9259259259259265</v>
      </c>
      <c r="O46" s="11">
        <f t="shared" si="18"/>
        <v>7.402298850574712</v>
      </c>
      <c r="P46" s="11">
        <f t="shared" si="18"/>
        <v>8.38423098278734</v>
      </c>
      <c r="Q46" s="11">
        <f t="shared" si="18"/>
        <v>8.004158004158004</v>
      </c>
      <c r="R46" s="11">
        <f t="shared" si="18"/>
        <v>5.902079141515761</v>
      </c>
      <c r="S46" s="11">
        <f t="shared" si="18"/>
        <v>6.476267095736123</v>
      </c>
      <c r="T46" s="11">
        <f t="shared" si="18"/>
        <v>7.797913234486546</v>
      </c>
      <c r="U46" s="11">
        <f t="shared" si="18"/>
        <v>4.186046511627907</v>
      </c>
      <c r="V46" s="11">
        <f t="shared" si="18"/>
        <v>7.1119654012494</v>
      </c>
      <c r="W46" s="11">
        <f t="shared" si="18"/>
        <v>6.532951289398281</v>
      </c>
      <c r="X46" s="11">
        <f t="shared" si="18"/>
        <v>6.657789613848203</v>
      </c>
      <c r="Y46" s="11">
        <f t="shared" si="18"/>
        <v>4.504504504504505</v>
      </c>
      <c r="Z46" s="11">
        <f t="shared" si="18"/>
        <v>7.492795389048991</v>
      </c>
      <c r="AA46" s="11">
        <f t="shared" si="18"/>
        <v>5.776965265082267</v>
      </c>
      <c r="AB46" s="11">
        <f t="shared" si="18"/>
        <v>5.568627450980392</v>
      </c>
      <c r="AC46" s="11">
        <f t="shared" si="18"/>
        <v>7.866948257655755</v>
      </c>
      <c r="AD46" s="11">
        <f t="shared" si="18"/>
        <v>7.68775872264932</v>
      </c>
      <c r="AE46" s="11">
        <f t="shared" si="18"/>
        <v>4.878048780487805</v>
      </c>
      <c r="AF46" s="11">
        <f t="shared" si="18"/>
        <v>6.75</v>
      </c>
      <c r="AG46" s="11">
        <f t="shared" si="18"/>
        <v>5.721925133689839</v>
      </c>
      <c r="AH46" s="11">
        <f t="shared" si="18"/>
        <v>8.314087759815243</v>
      </c>
      <c r="AI46" s="11">
        <f t="shared" si="18"/>
        <v>4.207362885048836</v>
      </c>
      <c r="AJ46" s="11">
        <f t="shared" si="18"/>
        <v>7.782193331052452</v>
      </c>
      <c r="AK46" s="11">
        <f t="shared" si="18"/>
        <v>7.947398513436249</v>
      </c>
      <c r="AL46" s="11">
        <f t="shared" si="18"/>
        <v>5.89087397392564</v>
      </c>
      <c r="AM46" s="11">
        <f t="shared" si="18"/>
        <v>6.909090909090909</v>
      </c>
      <c r="AN46" s="11">
        <f t="shared" si="18"/>
        <v>6.483921982076963</v>
      </c>
      <c r="AO46" s="11">
        <f t="shared" si="18"/>
        <v>6.180074587107086</v>
      </c>
      <c r="AP46" s="11">
        <f t="shared" si="18"/>
        <v>5.1731893837157</v>
      </c>
      <c r="AQ46" s="11">
        <f t="shared" si="18"/>
        <v>7.59860788863109</v>
      </c>
      <c r="AR46" s="11">
        <f t="shared" si="18"/>
        <v>8.333333333333332</v>
      </c>
      <c r="AS46" s="11">
        <f t="shared" si="18"/>
        <v>5.291479820627803</v>
      </c>
      <c r="AT46" s="11">
        <f t="shared" si="18"/>
        <v>5.656934306569343</v>
      </c>
      <c r="AU46" s="11">
        <f t="shared" si="18"/>
        <v>4.6038543897216275</v>
      </c>
      <c r="AV46" s="11">
        <f t="shared" si="18"/>
        <v>8.45225027442371</v>
      </c>
      <c r="AW46" s="11">
        <f t="shared" si="18"/>
        <v>5.325443786982249</v>
      </c>
      <c r="AX46" s="11">
        <f t="shared" si="18"/>
        <v>8.06845965770171</v>
      </c>
      <c r="AY46" s="11">
        <f t="shared" si="18"/>
        <v>6.057945566286216</v>
      </c>
      <c r="AZ46" s="11">
        <f t="shared" si="18"/>
        <v>6.8359375</v>
      </c>
      <c r="BA46" s="11">
        <f t="shared" si="18"/>
        <v>8.365310821181888</v>
      </c>
      <c r="BB46" s="11"/>
      <c r="BE46" s="21"/>
      <c r="BF46" s="22"/>
      <c r="BG46" s="22"/>
      <c r="BH46" s="23"/>
      <c r="BN46" s="11"/>
      <c r="BP46" s="18"/>
      <c r="BQ46" s="11"/>
    </row>
    <row r="47" spans="1:54" ht="11.25">
      <c r="A47" s="1" t="s">
        <v>20</v>
      </c>
      <c r="B47" s="11">
        <f t="shared" si="15"/>
        <v>2.4479616683685492</v>
      </c>
      <c r="C47" s="11">
        <f t="shared" si="18"/>
        <v>1.4717906786590351</v>
      </c>
      <c r="D47" s="11">
        <f t="shared" si="18"/>
        <v>2.682701202590194</v>
      </c>
      <c r="E47" s="11">
        <f t="shared" si="18"/>
        <v>2.2179363548698166</v>
      </c>
      <c r="F47" s="11">
        <f t="shared" si="18"/>
        <v>2.2149302707136997</v>
      </c>
      <c r="G47" s="11">
        <f t="shared" si="18"/>
        <v>3.0452674897119345</v>
      </c>
      <c r="H47" s="11">
        <f t="shared" si="18"/>
        <v>2.2222222222222223</v>
      </c>
      <c r="I47" s="11">
        <f t="shared" si="18"/>
        <v>2.380952380952381</v>
      </c>
      <c r="J47" s="11">
        <f t="shared" si="18"/>
        <v>2.333931777378815</v>
      </c>
      <c r="K47" s="11">
        <f t="shared" si="18"/>
        <v>1.6528925619834711</v>
      </c>
      <c r="L47" s="11">
        <f t="shared" si="18"/>
        <v>2.774755168661589</v>
      </c>
      <c r="M47" s="11">
        <f t="shared" si="18"/>
        <v>0.6177076183939602</v>
      </c>
      <c r="N47" s="11">
        <f t="shared" si="18"/>
        <v>1.8106995884773662</v>
      </c>
      <c r="O47" s="11">
        <f t="shared" si="18"/>
        <v>3.1724137931034484</v>
      </c>
      <c r="P47" s="11">
        <f t="shared" si="18"/>
        <v>2.9983342587451416</v>
      </c>
      <c r="Q47" s="11">
        <f t="shared" si="18"/>
        <v>2.598752598752599</v>
      </c>
      <c r="R47" s="11">
        <f t="shared" si="18"/>
        <v>2.481556002682763</v>
      </c>
      <c r="S47" s="11">
        <f t="shared" si="18"/>
        <v>1.5285599356395816</v>
      </c>
      <c r="T47" s="11">
        <f t="shared" si="18"/>
        <v>3.789126853377265</v>
      </c>
      <c r="U47" s="11">
        <f t="shared" si="18"/>
        <v>1.3953488372093024</v>
      </c>
      <c r="V47" s="11">
        <f t="shared" si="18"/>
        <v>2.691013935607881</v>
      </c>
      <c r="W47" s="11">
        <f t="shared" si="18"/>
        <v>2.1203438395415475</v>
      </c>
      <c r="X47" s="11">
        <f t="shared" si="18"/>
        <v>2.929427430093209</v>
      </c>
      <c r="Y47" s="11">
        <f t="shared" si="18"/>
        <v>1.6428192898781133</v>
      </c>
      <c r="Z47" s="11">
        <f t="shared" si="18"/>
        <v>2.6512968299711814</v>
      </c>
      <c r="AA47" s="11">
        <f t="shared" si="18"/>
        <v>2.5959780621572213</v>
      </c>
      <c r="AB47" s="11">
        <f t="shared" si="18"/>
        <v>2.1176470588235294</v>
      </c>
      <c r="AC47" s="11">
        <f t="shared" si="18"/>
        <v>2.1119324181626187</v>
      </c>
      <c r="AD47" s="11">
        <f t="shared" si="18"/>
        <v>2.1289178001182734</v>
      </c>
      <c r="AE47" s="11">
        <f t="shared" si="18"/>
        <v>1.707317073170732</v>
      </c>
      <c r="AF47" s="11">
        <f t="shared" si="18"/>
        <v>3.5624999999999996</v>
      </c>
      <c r="AG47" s="11">
        <f t="shared" si="18"/>
        <v>1.8716577540106951</v>
      </c>
      <c r="AH47" s="11">
        <f t="shared" si="18"/>
        <v>3.2909930715935336</v>
      </c>
      <c r="AI47" s="11">
        <f t="shared" si="18"/>
        <v>2.629601803155522</v>
      </c>
      <c r="AJ47" s="11">
        <f t="shared" si="18"/>
        <v>2.9818143537647708</v>
      </c>
      <c r="AK47" s="11">
        <f t="shared" si="18"/>
        <v>1.8296169239565465</v>
      </c>
      <c r="AL47" s="11">
        <f t="shared" si="18"/>
        <v>2.897151134717528</v>
      </c>
      <c r="AM47" s="11">
        <f t="shared" si="18"/>
        <v>1.6727272727272726</v>
      </c>
      <c r="AN47" s="11">
        <f t="shared" si="18"/>
        <v>2.161307327358988</v>
      </c>
      <c r="AO47" s="11">
        <f t="shared" si="18"/>
        <v>2.450719232818327</v>
      </c>
      <c r="AP47" s="11">
        <f t="shared" si="18"/>
        <v>1.7543859649122806</v>
      </c>
      <c r="AQ47" s="11">
        <f t="shared" si="18"/>
        <v>2.320185614849188</v>
      </c>
      <c r="AR47" s="11">
        <f t="shared" si="18"/>
        <v>2.9166666666666665</v>
      </c>
      <c r="AS47" s="11">
        <f t="shared" si="18"/>
        <v>1.4349775784753362</v>
      </c>
      <c r="AT47" s="11">
        <f t="shared" si="18"/>
        <v>2.645985401459854</v>
      </c>
      <c r="AU47" s="11">
        <f t="shared" si="18"/>
        <v>1.6059957173447537</v>
      </c>
      <c r="AV47" s="11">
        <f t="shared" si="18"/>
        <v>4.061470911086718</v>
      </c>
      <c r="AW47" s="11">
        <f t="shared" si="18"/>
        <v>1.6568047337278107</v>
      </c>
      <c r="AX47" s="11">
        <f t="shared" si="18"/>
        <v>2.689486552567237</v>
      </c>
      <c r="AY47" s="11">
        <f t="shared" si="18"/>
        <v>0.9657594381035997</v>
      </c>
      <c r="AZ47" s="11">
        <f t="shared" si="18"/>
        <v>1.7578125</v>
      </c>
      <c r="BA47" s="11">
        <f t="shared" si="18"/>
        <v>3.9140445126630854</v>
      </c>
      <c r="BB47" s="11"/>
    </row>
    <row r="48" spans="1:58" ht="11.25">
      <c r="A48" s="1" t="s">
        <v>105</v>
      </c>
      <c r="B48" s="11">
        <f t="shared" si="15"/>
        <v>4.903385437121986</v>
      </c>
      <c r="C48" s="11">
        <f t="shared" si="18"/>
        <v>2.698282910874898</v>
      </c>
      <c r="D48" s="11">
        <f t="shared" si="18"/>
        <v>4.810360777058279</v>
      </c>
      <c r="E48" s="11">
        <f t="shared" si="18"/>
        <v>3.3751205400192865</v>
      </c>
      <c r="F48" s="11">
        <f t="shared" si="18"/>
        <v>5.1681706316652996</v>
      </c>
      <c r="G48" s="11">
        <f t="shared" si="18"/>
        <v>5.761316872427984</v>
      </c>
      <c r="H48" s="11">
        <f t="shared" si="18"/>
        <v>2.7777777777777777</v>
      </c>
      <c r="I48" s="11">
        <f t="shared" si="18"/>
        <v>7.251082251082251</v>
      </c>
      <c r="J48" s="11">
        <f t="shared" si="18"/>
        <v>2.5134649910233393</v>
      </c>
      <c r="K48" s="11">
        <f t="shared" si="18"/>
        <v>3.581267217630854</v>
      </c>
      <c r="L48" s="11">
        <f t="shared" si="18"/>
        <v>4.134929270946682</v>
      </c>
      <c r="M48" s="11">
        <f t="shared" si="18"/>
        <v>1.4413177762525737</v>
      </c>
      <c r="N48" s="11">
        <f t="shared" si="18"/>
        <v>2.4691358024691357</v>
      </c>
      <c r="O48" s="11">
        <f t="shared" si="18"/>
        <v>6.39080459770115</v>
      </c>
      <c r="P48" s="11">
        <f t="shared" si="18"/>
        <v>7.6624097723486955</v>
      </c>
      <c r="Q48" s="11">
        <f t="shared" si="18"/>
        <v>6.756756756756757</v>
      </c>
      <c r="R48" s="11">
        <f aca="true" t="shared" si="19" ref="C48:BA49">R30/R$19*100</f>
        <v>5.030181086519115</v>
      </c>
      <c r="S48" s="11">
        <f t="shared" si="19"/>
        <v>2.252614641995173</v>
      </c>
      <c r="T48" s="11">
        <f t="shared" si="19"/>
        <v>6.864360241625481</v>
      </c>
      <c r="U48" s="11">
        <f t="shared" si="19"/>
        <v>1.627906976744186</v>
      </c>
      <c r="V48" s="11">
        <f t="shared" si="19"/>
        <v>5.141758769822201</v>
      </c>
      <c r="W48" s="11">
        <f t="shared" si="19"/>
        <v>4.297994269340974</v>
      </c>
      <c r="X48" s="11">
        <f t="shared" si="19"/>
        <v>4.660452729693742</v>
      </c>
      <c r="Y48" s="11">
        <f t="shared" si="19"/>
        <v>3.0206677265500796</v>
      </c>
      <c r="Z48" s="11">
        <f t="shared" si="19"/>
        <v>3.400576368876081</v>
      </c>
      <c r="AA48" s="11">
        <f t="shared" si="19"/>
        <v>5.338208409506398</v>
      </c>
      <c r="AB48" s="11">
        <f t="shared" si="19"/>
        <v>5.647058823529412</v>
      </c>
      <c r="AC48" s="11">
        <f t="shared" si="19"/>
        <v>6.599788806758183</v>
      </c>
      <c r="AD48" s="11">
        <f t="shared" si="19"/>
        <v>4.021289178001183</v>
      </c>
      <c r="AE48" s="11">
        <f t="shared" si="19"/>
        <v>2.048780487804878</v>
      </c>
      <c r="AF48" s="11">
        <f t="shared" si="19"/>
        <v>6.25</v>
      </c>
      <c r="AG48" s="11">
        <f t="shared" si="19"/>
        <v>3.5294117647058822</v>
      </c>
      <c r="AH48" s="11">
        <f t="shared" si="19"/>
        <v>7.852193995381063</v>
      </c>
      <c r="AI48" s="11">
        <f t="shared" si="19"/>
        <v>4.2824943651389935</v>
      </c>
      <c r="AJ48" s="11">
        <f t="shared" si="19"/>
        <v>6.974234808011159</v>
      </c>
      <c r="AK48" s="11">
        <f t="shared" si="19"/>
        <v>4.173813607775871</v>
      </c>
      <c r="AL48" s="11">
        <f t="shared" si="19"/>
        <v>4.490584258812167</v>
      </c>
      <c r="AM48" s="11">
        <f t="shared" si="19"/>
        <v>4.218181818181818</v>
      </c>
      <c r="AN48" s="11">
        <f t="shared" si="19"/>
        <v>3.373748023194518</v>
      </c>
      <c r="AO48" s="11">
        <f t="shared" si="19"/>
        <v>3.942461374533831</v>
      </c>
      <c r="AP48" s="11">
        <f t="shared" si="19"/>
        <v>3.5987404408457038</v>
      </c>
      <c r="AQ48" s="11">
        <f t="shared" si="19"/>
        <v>3.654292343387471</v>
      </c>
      <c r="AR48" s="11">
        <f t="shared" si="19"/>
        <v>5.791666666666666</v>
      </c>
      <c r="AS48" s="11">
        <f t="shared" si="19"/>
        <v>3.2286995515695067</v>
      </c>
      <c r="AT48" s="11">
        <f t="shared" si="19"/>
        <v>4.288321167883212</v>
      </c>
      <c r="AU48" s="11">
        <f t="shared" si="19"/>
        <v>3.747323340471092</v>
      </c>
      <c r="AV48" s="11">
        <f t="shared" si="19"/>
        <v>6.695938529088913</v>
      </c>
      <c r="AW48" s="11">
        <f t="shared" si="19"/>
        <v>2.9585798816568047</v>
      </c>
      <c r="AX48" s="11">
        <f t="shared" si="19"/>
        <v>11.491442542787286</v>
      </c>
      <c r="AY48" s="11">
        <f t="shared" si="19"/>
        <v>2.9850746268656714</v>
      </c>
      <c r="AZ48" s="11">
        <f t="shared" si="19"/>
        <v>4.19921875</v>
      </c>
      <c r="BA48" s="11">
        <f t="shared" si="19"/>
        <v>5.6792018419033</v>
      </c>
      <c r="BB48" s="11"/>
      <c r="BF48" s="20"/>
    </row>
    <row r="49" spans="1:58" ht="11.25">
      <c r="A49" s="1" t="s">
        <v>12</v>
      </c>
      <c r="B49" s="11">
        <f t="shared" si="15"/>
        <v>0.0019637106276019166</v>
      </c>
      <c r="C49" s="11">
        <f t="shared" si="19"/>
        <v>0</v>
      </c>
      <c r="D49" s="11">
        <f t="shared" si="19"/>
        <v>0</v>
      </c>
      <c r="E49" s="11">
        <f t="shared" si="19"/>
        <v>0</v>
      </c>
      <c r="F49" s="11">
        <f t="shared" si="19"/>
        <v>0</v>
      </c>
      <c r="G49" s="11">
        <f t="shared" si="19"/>
        <v>0</v>
      </c>
      <c r="H49" s="11">
        <f t="shared" si="19"/>
        <v>0</v>
      </c>
      <c r="I49" s="11">
        <f t="shared" si="19"/>
        <v>0</v>
      </c>
      <c r="J49" s="11">
        <f t="shared" si="19"/>
        <v>0</v>
      </c>
      <c r="K49" s="11">
        <f t="shared" si="19"/>
        <v>0</v>
      </c>
      <c r="L49" s="11">
        <f t="shared" si="19"/>
        <v>0</v>
      </c>
      <c r="M49" s="11">
        <f t="shared" si="19"/>
        <v>0</v>
      </c>
      <c r="N49" s="11">
        <f t="shared" si="19"/>
        <v>0</v>
      </c>
      <c r="O49" s="11">
        <f t="shared" si="19"/>
        <v>0</v>
      </c>
      <c r="P49" s="11">
        <f t="shared" si="19"/>
        <v>0</v>
      </c>
      <c r="Q49" s="11">
        <f t="shared" si="19"/>
        <v>0</v>
      </c>
      <c r="R49" s="11">
        <f t="shared" si="19"/>
        <v>0</v>
      </c>
      <c r="S49" s="11">
        <f t="shared" si="19"/>
        <v>0</v>
      </c>
      <c r="T49" s="11">
        <f t="shared" si="19"/>
        <v>0</v>
      </c>
      <c r="U49" s="11">
        <f t="shared" si="19"/>
        <v>0</v>
      </c>
      <c r="V49" s="11">
        <f t="shared" si="19"/>
        <v>0</v>
      </c>
      <c r="W49" s="11">
        <f t="shared" si="19"/>
        <v>0</v>
      </c>
      <c r="X49" s="11">
        <f t="shared" si="19"/>
        <v>0</v>
      </c>
      <c r="Y49" s="11">
        <f t="shared" si="19"/>
        <v>0</v>
      </c>
      <c r="Z49" s="11">
        <f t="shared" si="19"/>
        <v>0</v>
      </c>
      <c r="AA49" s="11">
        <f t="shared" si="19"/>
        <v>0</v>
      </c>
      <c r="AB49" s="11">
        <f t="shared" si="19"/>
        <v>0</v>
      </c>
      <c r="AC49" s="11">
        <f t="shared" si="19"/>
        <v>0</v>
      </c>
      <c r="AD49" s="11">
        <f t="shared" si="19"/>
        <v>0</v>
      </c>
      <c r="AE49" s="11">
        <f t="shared" si="19"/>
        <v>0</v>
      </c>
      <c r="AF49" s="11">
        <f t="shared" si="19"/>
        <v>0.0625</v>
      </c>
      <c r="AG49" s="11">
        <f t="shared" si="19"/>
        <v>0</v>
      </c>
      <c r="AH49" s="11">
        <f t="shared" si="19"/>
        <v>0</v>
      </c>
      <c r="AI49" s="11">
        <f t="shared" si="19"/>
        <v>0</v>
      </c>
      <c r="AJ49" s="11">
        <f t="shared" si="19"/>
        <v>0</v>
      </c>
      <c r="AK49" s="11">
        <f t="shared" si="19"/>
        <v>0</v>
      </c>
      <c r="AL49" s="11">
        <f t="shared" si="19"/>
        <v>0</v>
      </c>
      <c r="AM49" s="11">
        <f t="shared" si="19"/>
        <v>0</v>
      </c>
      <c r="AN49" s="11">
        <f t="shared" si="19"/>
        <v>0</v>
      </c>
      <c r="AO49" s="11">
        <f t="shared" si="19"/>
        <v>0</v>
      </c>
      <c r="AP49" s="11">
        <f t="shared" si="19"/>
        <v>0</v>
      </c>
      <c r="AQ49" s="11">
        <f t="shared" si="19"/>
        <v>0</v>
      </c>
      <c r="AR49" s="11">
        <f t="shared" si="19"/>
        <v>0</v>
      </c>
      <c r="AS49" s="11">
        <f t="shared" si="19"/>
        <v>0</v>
      </c>
      <c r="AT49" s="11">
        <f t="shared" si="19"/>
        <v>0</v>
      </c>
      <c r="AU49" s="11">
        <f t="shared" si="19"/>
        <v>0</v>
      </c>
      <c r="AV49" s="11">
        <f t="shared" si="19"/>
        <v>0.10976948408342481</v>
      </c>
      <c r="AW49" s="11">
        <f t="shared" si="19"/>
        <v>0</v>
      </c>
      <c r="AX49" s="11">
        <f t="shared" si="19"/>
        <v>0</v>
      </c>
      <c r="AY49" s="11">
        <f t="shared" si="19"/>
        <v>0</v>
      </c>
      <c r="AZ49" s="11">
        <f t="shared" si="19"/>
        <v>0</v>
      </c>
      <c r="BA49" s="11">
        <f t="shared" si="19"/>
        <v>0</v>
      </c>
      <c r="BB49" s="11"/>
      <c r="BF49" s="20"/>
    </row>
    <row r="50" spans="2:58" ht="11.2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BB50" s="11"/>
      <c r="BF50" s="20"/>
    </row>
    <row r="51" spans="1:53" ht="11.25">
      <c r="A51" s="3" t="s">
        <v>36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1:53" ht="11.25">
      <c r="A52" s="1" t="s">
        <v>399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1:53" ht="11.25">
      <c r="A53" s="1" t="s">
        <v>153</v>
      </c>
      <c r="B53" s="11" t="s">
        <v>68</v>
      </c>
      <c r="C53" s="11" t="s">
        <v>69</v>
      </c>
      <c r="D53" s="11" t="s">
        <v>70</v>
      </c>
      <c r="E53" s="11" t="s">
        <v>71</v>
      </c>
      <c r="F53" s="11" t="s">
        <v>72</v>
      </c>
      <c r="G53" s="11" t="s">
        <v>73</v>
      </c>
      <c r="H53" s="11" t="s">
        <v>74</v>
      </c>
      <c r="I53" s="11" t="s">
        <v>75</v>
      </c>
      <c r="J53" s="11" t="s">
        <v>76</v>
      </c>
      <c r="K53" s="11" t="s">
        <v>77</v>
      </c>
      <c r="L53" s="11" t="s">
        <v>78</v>
      </c>
      <c r="M53" s="11" t="s">
        <v>79</v>
      </c>
      <c r="N53" s="11" t="s">
        <v>80</v>
      </c>
      <c r="O53" s="11" t="s">
        <v>81</v>
      </c>
      <c r="P53" s="11" t="s">
        <v>82</v>
      </c>
      <c r="Q53" s="11" t="s">
        <v>83</v>
      </c>
      <c r="R53" s="11" t="s">
        <v>84</v>
      </c>
      <c r="S53" s="11" t="s">
        <v>85</v>
      </c>
      <c r="T53" s="11" t="s">
        <v>86</v>
      </c>
      <c r="U53" s="11" t="s">
        <v>181</v>
      </c>
      <c r="V53" s="11" t="s">
        <v>182</v>
      </c>
      <c r="W53" s="11" t="s">
        <v>89</v>
      </c>
      <c r="X53" s="11" t="s">
        <v>90</v>
      </c>
      <c r="Y53" s="11" t="s">
        <v>91</v>
      </c>
      <c r="Z53" s="11" t="s">
        <v>92</v>
      </c>
      <c r="AA53" s="11" t="s">
        <v>93</v>
      </c>
      <c r="AB53" s="11" t="s">
        <v>94</v>
      </c>
      <c r="AC53" s="11" t="s">
        <v>95</v>
      </c>
      <c r="AD53" s="11" t="s">
        <v>96</v>
      </c>
      <c r="AE53" s="11" t="s">
        <v>183</v>
      </c>
      <c r="AF53" s="11" t="s">
        <v>98</v>
      </c>
      <c r="AG53" s="11" t="s">
        <v>184</v>
      </c>
      <c r="AH53" s="11" t="s">
        <v>185</v>
      </c>
      <c r="AI53" s="11" t="s">
        <v>101</v>
      </c>
      <c r="AJ53" s="11" t="s">
        <v>103</v>
      </c>
      <c r="AK53" s="11" t="s">
        <v>293</v>
      </c>
      <c r="AL53" s="11" t="s">
        <v>390</v>
      </c>
      <c r="AM53" s="11" t="s">
        <v>295</v>
      </c>
      <c r="AN53" s="11" t="s">
        <v>391</v>
      </c>
      <c r="AO53" s="11" t="s">
        <v>296</v>
      </c>
      <c r="AP53" s="11" t="s">
        <v>298</v>
      </c>
      <c r="AQ53" s="11" t="s">
        <v>392</v>
      </c>
      <c r="AR53" s="11" t="s">
        <v>393</v>
      </c>
      <c r="AS53" s="11" t="s">
        <v>331</v>
      </c>
      <c r="AT53" s="11" t="s">
        <v>332</v>
      </c>
      <c r="AU53" s="11" t="s">
        <v>334</v>
      </c>
      <c r="AV53" s="11" t="s">
        <v>333</v>
      </c>
      <c r="AW53" s="11" t="s">
        <v>394</v>
      </c>
      <c r="AX53" s="11" t="s">
        <v>395</v>
      </c>
      <c r="AY53" s="11" t="s">
        <v>396</v>
      </c>
      <c r="AZ53" s="11" t="s">
        <v>397</v>
      </c>
      <c r="BA53" s="11" t="s">
        <v>398</v>
      </c>
    </row>
    <row r="54" spans="1:53" ht="11.25">
      <c r="A54" s="1" t="s">
        <v>68</v>
      </c>
      <c r="B54" s="49">
        <v>254611</v>
      </c>
      <c r="C54" s="49">
        <v>3669</v>
      </c>
      <c r="D54" s="49">
        <v>3243</v>
      </c>
      <c r="E54" s="49">
        <v>3111</v>
      </c>
      <c r="F54" s="49">
        <v>2438</v>
      </c>
      <c r="G54" s="49">
        <v>3645</v>
      </c>
      <c r="H54" s="49">
        <v>2520</v>
      </c>
      <c r="I54" s="49">
        <v>2772</v>
      </c>
      <c r="J54" s="49">
        <v>2779</v>
      </c>
      <c r="K54" s="49">
        <v>3267</v>
      </c>
      <c r="L54" s="49">
        <v>5514</v>
      </c>
      <c r="M54" s="49">
        <v>4371</v>
      </c>
      <c r="N54" s="49">
        <v>2430</v>
      </c>
      <c r="O54" s="49">
        <v>8700</v>
      </c>
      <c r="P54" s="49">
        <v>7204</v>
      </c>
      <c r="Q54" s="49">
        <v>2886</v>
      </c>
      <c r="R54" s="49">
        <v>7455</v>
      </c>
      <c r="S54" s="49">
        <v>12430</v>
      </c>
      <c r="T54" s="49">
        <v>3642</v>
      </c>
      <c r="U54" s="49">
        <v>3870</v>
      </c>
      <c r="V54" s="49">
        <v>10405</v>
      </c>
      <c r="W54" s="49">
        <v>6980</v>
      </c>
      <c r="X54" s="49">
        <v>4506</v>
      </c>
      <c r="Y54" s="49">
        <v>3774</v>
      </c>
      <c r="Z54" s="49">
        <v>3470</v>
      </c>
      <c r="AA54" s="49">
        <v>10940</v>
      </c>
      <c r="AB54" s="49">
        <v>3825</v>
      </c>
      <c r="AC54" s="49">
        <v>5682</v>
      </c>
      <c r="AD54" s="49">
        <v>6764</v>
      </c>
      <c r="AE54" s="49">
        <v>8200</v>
      </c>
      <c r="AF54" s="49">
        <v>4800</v>
      </c>
      <c r="AG54" s="49">
        <v>7480</v>
      </c>
      <c r="AH54" s="49">
        <v>8660</v>
      </c>
      <c r="AI54" s="49">
        <v>1331</v>
      </c>
      <c r="AJ54" s="49">
        <v>37994</v>
      </c>
      <c r="AK54" s="49">
        <v>5247</v>
      </c>
      <c r="AL54" s="49">
        <v>4142</v>
      </c>
      <c r="AM54" s="49">
        <v>2750</v>
      </c>
      <c r="AN54" s="49">
        <v>1897</v>
      </c>
      <c r="AO54" s="49">
        <v>3754</v>
      </c>
      <c r="AP54" s="49">
        <v>4446</v>
      </c>
      <c r="AQ54" s="49">
        <v>5172</v>
      </c>
      <c r="AR54" s="49">
        <v>2400</v>
      </c>
      <c r="AS54" s="49">
        <v>2230</v>
      </c>
      <c r="AT54" s="49">
        <v>2192</v>
      </c>
      <c r="AU54" s="49">
        <v>934</v>
      </c>
      <c r="AV54" s="49">
        <v>1822</v>
      </c>
      <c r="AW54" s="49">
        <v>1690</v>
      </c>
      <c r="AX54" s="49">
        <v>409</v>
      </c>
      <c r="AY54" s="49">
        <v>1139</v>
      </c>
      <c r="AZ54" s="49">
        <v>1024</v>
      </c>
      <c r="BA54" s="49">
        <v>2606</v>
      </c>
    </row>
    <row r="55" spans="1:53" ht="11.25">
      <c r="A55" s="1" t="s">
        <v>154</v>
      </c>
      <c r="B55" s="49">
        <v>62090</v>
      </c>
      <c r="C55" s="49">
        <v>1017</v>
      </c>
      <c r="D55" s="49">
        <v>792</v>
      </c>
      <c r="E55" s="49">
        <v>816</v>
      </c>
      <c r="F55" s="49">
        <v>520</v>
      </c>
      <c r="G55" s="49">
        <v>831</v>
      </c>
      <c r="H55" s="49">
        <v>472</v>
      </c>
      <c r="I55" s="49">
        <v>492</v>
      </c>
      <c r="J55" s="49">
        <v>638</v>
      </c>
      <c r="K55" s="49">
        <v>888</v>
      </c>
      <c r="L55" s="49">
        <v>1299</v>
      </c>
      <c r="M55" s="49">
        <v>1068</v>
      </c>
      <c r="N55" s="49">
        <v>568</v>
      </c>
      <c r="O55" s="49">
        <v>2032</v>
      </c>
      <c r="P55" s="49">
        <v>1472</v>
      </c>
      <c r="Q55" s="49">
        <v>582</v>
      </c>
      <c r="R55" s="49">
        <v>1675</v>
      </c>
      <c r="S55" s="49">
        <v>3155</v>
      </c>
      <c r="T55" s="49">
        <v>784</v>
      </c>
      <c r="U55" s="49">
        <v>960</v>
      </c>
      <c r="V55" s="49">
        <v>2395</v>
      </c>
      <c r="W55" s="49">
        <v>2036</v>
      </c>
      <c r="X55" s="49">
        <v>1134</v>
      </c>
      <c r="Y55" s="49">
        <v>992</v>
      </c>
      <c r="Z55" s="49">
        <v>780</v>
      </c>
      <c r="AA55" s="49">
        <v>2792</v>
      </c>
      <c r="AB55" s="49">
        <v>867</v>
      </c>
      <c r="AC55" s="49">
        <v>1344</v>
      </c>
      <c r="AD55" s="49">
        <v>1464</v>
      </c>
      <c r="AE55" s="49">
        <v>2312</v>
      </c>
      <c r="AF55" s="49">
        <v>1107</v>
      </c>
      <c r="AG55" s="49">
        <v>2096</v>
      </c>
      <c r="AH55" s="49">
        <v>2010</v>
      </c>
      <c r="AI55" s="49">
        <v>375</v>
      </c>
      <c r="AJ55" s="49">
        <v>8630</v>
      </c>
      <c r="AK55" s="49">
        <v>1458</v>
      </c>
      <c r="AL55" s="49">
        <v>1090</v>
      </c>
      <c r="AM55" s="49">
        <v>726</v>
      </c>
      <c r="AN55" s="49">
        <v>491</v>
      </c>
      <c r="AO55" s="49">
        <v>1216</v>
      </c>
      <c r="AP55" s="49">
        <v>1294</v>
      </c>
      <c r="AQ55" s="49">
        <v>1476</v>
      </c>
      <c r="AR55" s="49">
        <v>414</v>
      </c>
      <c r="AS55" s="49">
        <v>781</v>
      </c>
      <c r="AT55" s="49">
        <v>558</v>
      </c>
      <c r="AU55" s="49">
        <v>262</v>
      </c>
      <c r="AV55" s="49">
        <v>436</v>
      </c>
      <c r="AW55" s="49">
        <v>440</v>
      </c>
      <c r="AX55" s="49">
        <v>51</v>
      </c>
      <c r="AY55" s="49">
        <v>287</v>
      </c>
      <c r="AZ55" s="49">
        <v>241</v>
      </c>
      <c r="BA55" s="49">
        <v>474</v>
      </c>
    </row>
    <row r="56" spans="1:53" ht="11.25">
      <c r="A56" s="1" t="s">
        <v>155</v>
      </c>
      <c r="B56" s="49">
        <v>6744</v>
      </c>
      <c r="C56" s="49">
        <v>120</v>
      </c>
      <c r="D56" s="49">
        <v>105</v>
      </c>
      <c r="E56" s="49">
        <v>111</v>
      </c>
      <c r="F56" s="49">
        <v>60</v>
      </c>
      <c r="G56" s="49">
        <v>84</v>
      </c>
      <c r="H56" s="49">
        <v>92</v>
      </c>
      <c r="I56" s="49">
        <v>54</v>
      </c>
      <c r="J56" s="49">
        <v>89</v>
      </c>
      <c r="K56" s="49">
        <v>102</v>
      </c>
      <c r="L56" s="49">
        <v>135</v>
      </c>
      <c r="M56" s="49">
        <v>117</v>
      </c>
      <c r="N56" s="49">
        <v>50</v>
      </c>
      <c r="O56" s="49">
        <v>180</v>
      </c>
      <c r="P56" s="49">
        <v>172</v>
      </c>
      <c r="Q56" s="49">
        <v>48</v>
      </c>
      <c r="R56" s="49">
        <v>190</v>
      </c>
      <c r="S56" s="49">
        <v>515</v>
      </c>
      <c r="T56" s="49">
        <v>122</v>
      </c>
      <c r="U56" s="49">
        <v>198</v>
      </c>
      <c r="V56" s="49">
        <v>320</v>
      </c>
      <c r="W56" s="49">
        <v>252</v>
      </c>
      <c r="X56" s="49">
        <v>123</v>
      </c>
      <c r="Y56" s="49">
        <v>114</v>
      </c>
      <c r="Z56" s="49">
        <v>114</v>
      </c>
      <c r="AA56" s="49">
        <v>376</v>
      </c>
      <c r="AB56" s="49">
        <v>147</v>
      </c>
      <c r="AC56" s="49">
        <v>129</v>
      </c>
      <c r="AD56" s="49">
        <v>228</v>
      </c>
      <c r="AE56" s="49">
        <v>188</v>
      </c>
      <c r="AF56" s="49">
        <v>102</v>
      </c>
      <c r="AG56" s="49">
        <v>148</v>
      </c>
      <c r="AH56" s="49">
        <v>110</v>
      </c>
      <c r="AI56" s="49">
        <v>30</v>
      </c>
      <c r="AJ56" s="49">
        <v>710</v>
      </c>
      <c r="AK56" s="49">
        <v>102</v>
      </c>
      <c r="AL56" s="49">
        <v>132</v>
      </c>
      <c r="AM56" s="49">
        <v>92</v>
      </c>
      <c r="AN56" s="49">
        <v>53</v>
      </c>
      <c r="AO56" s="49">
        <v>32</v>
      </c>
      <c r="AP56" s="49">
        <v>152</v>
      </c>
      <c r="AQ56" s="49">
        <v>231</v>
      </c>
      <c r="AR56" s="49">
        <v>45</v>
      </c>
      <c r="AS56" s="49">
        <v>11</v>
      </c>
      <c r="AT56" s="49">
        <v>54</v>
      </c>
      <c r="AU56" s="49">
        <v>34</v>
      </c>
      <c r="AV56" s="49">
        <v>10</v>
      </c>
      <c r="AW56" s="49">
        <v>43</v>
      </c>
      <c r="AX56" s="49">
        <v>5</v>
      </c>
      <c r="AY56" s="49">
        <v>32</v>
      </c>
      <c r="AZ56" s="49">
        <v>41</v>
      </c>
      <c r="BA56" s="49">
        <v>40</v>
      </c>
    </row>
    <row r="57" spans="1:53" ht="11.25">
      <c r="A57" s="1" t="s">
        <v>156</v>
      </c>
      <c r="B57" s="49">
        <v>11179</v>
      </c>
      <c r="C57" s="49">
        <v>204</v>
      </c>
      <c r="D57" s="49">
        <v>180</v>
      </c>
      <c r="E57" s="49">
        <v>150</v>
      </c>
      <c r="F57" s="49">
        <v>112</v>
      </c>
      <c r="G57" s="49">
        <v>177</v>
      </c>
      <c r="H57" s="49">
        <v>140</v>
      </c>
      <c r="I57" s="49">
        <v>87</v>
      </c>
      <c r="J57" s="49">
        <v>168</v>
      </c>
      <c r="K57" s="49">
        <v>225</v>
      </c>
      <c r="L57" s="49">
        <v>246</v>
      </c>
      <c r="M57" s="49">
        <v>300</v>
      </c>
      <c r="N57" s="49">
        <v>172</v>
      </c>
      <c r="O57" s="49">
        <v>408</v>
      </c>
      <c r="P57" s="49">
        <v>368</v>
      </c>
      <c r="Q57" s="49">
        <v>135</v>
      </c>
      <c r="R57" s="49">
        <v>365</v>
      </c>
      <c r="S57" s="49">
        <v>605</v>
      </c>
      <c r="T57" s="49">
        <v>178</v>
      </c>
      <c r="U57" s="49">
        <v>210</v>
      </c>
      <c r="V57" s="49">
        <v>450</v>
      </c>
      <c r="W57" s="49">
        <v>256</v>
      </c>
      <c r="X57" s="49">
        <v>222</v>
      </c>
      <c r="Y57" s="49">
        <v>184</v>
      </c>
      <c r="Z57" s="49">
        <v>192</v>
      </c>
      <c r="AA57" s="49">
        <v>408</v>
      </c>
      <c r="AB57" s="49">
        <v>192</v>
      </c>
      <c r="AC57" s="49">
        <v>201</v>
      </c>
      <c r="AD57" s="49">
        <v>320</v>
      </c>
      <c r="AE57" s="49">
        <v>320</v>
      </c>
      <c r="AF57" s="49">
        <v>180</v>
      </c>
      <c r="AG57" s="49">
        <v>400</v>
      </c>
      <c r="AH57" s="49">
        <v>345</v>
      </c>
      <c r="AI57" s="49">
        <v>48</v>
      </c>
      <c r="AJ57" s="49">
        <v>1200</v>
      </c>
      <c r="AK57" s="49">
        <v>255</v>
      </c>
      <c r="AL57" s="49">
        <v>128</v>
      </c>
      <c r="AM57" s="49">
        <v>88</v>
      </c>
      <c r="AN57" s="49">
        <v>82</v>
      </c>
      <c r="AO57" s="49">
        <v>178</v>
      </c>
      <c r="AP57" s="49">
        <v>242</v>
      </c>
      <c r="AQ57" s="49">
        <v>261</v>
      </c>
      <c r="AR57" s="49">
        <v>50</v>
      </c>
      <c r="AS57" s="49">
        <v>83</v>
      </c>
      <c r="AT57" s="49">
        <v>138</v>
      </c>
      <c r="AU57" s="49">
        <v>43</v>
      </c>
      <c r="AV57" s="49">
        <v>56</v>
      </c>
      <c r="AW57" s="49">
        <v>68</v>
      </c>
      <c r="AX57" s="49">
        <v>14</v>
      </c>
      <c r="AY57" s="49">
        <v>41</v>
      </c>
      <c r="AZ57" s="49">
        <v>38</v>
      </c>
      <c r="BA57" s="49">
        <v>66</v>
      </c>
    </row>
    <row r="58" spans="1:53" ht="11.25">
      <c r="A58" s="1" t="s">
        <v>157</v>
      </c>
      <c r="B58" s="49">
        <v>15346</v>
      </c>
      <c r="C58" s="49">
        <v>306</v>
      </c>
      <c r="D58" s="49">
        <v>225</v>
      </c>
      <c r="E58" s="49">
        <v>231</v>
      </c>
      <c r="F58" s="49">
        <v>178</v>
      </c>
      <c r="G58" s="49">
        <v>246</v>
      </c>
      <c r="H58" s="49">
        <v>162</v>
      </c>
      <c r="I58" s="49">
        <v>111</v>
      </c>
      <c r="J58" s="49">
        <v>211</v>
      </c>
      <c r="K58" s="49">
        <v>237</v>
      </c>
      <c r="L58" s="49">
        <v>303</v>
      </c>
      <c r="M58" s="49">
        <v>300</v>
      </c>
      <c r="N58" s="49">
        <v>178</v>
      </c>
      <c r="O58" s="49">
        <v>588</v>
      </c>
      <c r="P58" s="49">
        <v>428</v>
      </c>
      <c r="Q58" s="49">
        <v>198</v>
      </c>
      <c r="R58" s="49">
        <v>530</v>
      </c>
      <c r="S58" s="49">
        <v>735</v>
      </c>
      <c r="T58" s="49">
        <v>178</v>
      </c>
      <c r="U58" s="49">
        <v>225</v>
      </c>
      <c r="V58" s="49">
        <v>605</v>
      </c>
      <c r="W58" s="49">
        <v>472</v>
      </c>
      <c r="X58" s="49">
        <v>279</v>
      </c>
      <c r="Y58" s="49">
        <v>238</v>
      </c>
      <c r="Z58" s="49">
        <v>228</v>
      </c>
      <c r="AA58" s="49">
        <v>552</v>
      </c>
      <c r="AB58" s="49">
        <v>192</v>
      </c>
      <c r="AC58" s="49">
        <v>360</v>
      </c>
      <c r="AD58" s="49">
        <v>324</v>
      </c>
      <c r="AE58" s="49">
        <v>532</v>
      </c>
      <c r="AF58" s="49">
        <v>243</v>
      </c>
      <c r="AG58" s="49">
        <v>456</v>
      </c>
      <c r="AH58" s="49">
        <v>540</v>
      </c>
      <c r="AI58" s="49">
        <v>65</v>
      </c>
      <c r="AJ58" s="49">
        <v>2131</v>
      </c>
      <c r="AK58" s="49">
        <v>348</v>
      </c>
      <c r="AL58" s="49">
        <v>214</v>
      </c>
      <c r="AM58" s="49">
        <v>152</v>
      </c>
      <c r="AN58" s="49">
        <v>82</v>
      </c>
      <c r="AO58" s="49">
        <v>274</v>
      </c>
      <c r="AP58" s="49">
        <v>246</v>
      </c>
      <c r="AQ58" s="49">
        <v>327</v>
      </c>
      <c r="AR58" s="49">
        <v>81</v>
      </c>
      <c r="AS58" s="49">
        <v>175</v>
      </c>
      <c r="AT58" s="49">
        <v>118</v>
      </c>
      <c r="AU58" s="49">
        <v>70</v>
      </c>
      <c r="AV58" s="49">
        <v>106</v>
      </c>
      <c r="AW58" s="49">
        <v>93</v>
      </c>
      <c r="AX58" s="49">
        <v>12</v>
      </c>
      <c r="AY58" s="49">
        <v>62</v>
      </c>
      <c r="AZ58" s="49">
        <v>57</v>
      </c>
      <c r="BA58" s="49">
        <v>142</v>
      </c>
    </row>
    <row r="59" spans="1:53" ht="11.25">
      <c r="A59" s="1" t="s">
        <v>158</v>
      </c>
      <c r="B59" s="49">
        <v>19441</v>
      </c>
      <c r="C59" s="49">
        <v>285</v>
      </c>
      <c r="D59" s="49">
        <v>231</v>
      </c>
      <c r="E59" s="49">
        <v>231</v>
      </c>
      <c r="F59" s="49">
        <v>140</v>
      </c>
      <c r="G59" s="49">
        <v>243</v>
      </c>
      <c r="H59" s="49">
        <v>162</v>
      </c>
      <c r="I59" s="49">
        <v>165</v>
      </c>
      <c r="J59" s="49">
        <v>259</v>
      </c>
      <c r="K59" s="49">
        <v>285</v>
      </c>
      <c r="L59" s="49">
        <v>435</v>
      </c>
      <c r="M59" s="49">
        <v>378</v>
      </c>
      <c r="N59" s="49">
        <v>208</v>
      </c>
      <c r="O59" s="49">
        <v>724</v>
      </c>
      <c r="P59" s="49">
        <v>488</v>
      </c>
      <c r="Q59" s="49">
        <v>135</v>
      </c>
      <c r="R59" s="49">
        <v>495</v>
      </c>
      <c r="S59" s="49">
        <v>870</v>
      </c>
      <c r="T59" s="49">
        <v>208</v>
      </c>
      <c r="U59" s="49">
        <v>261</v>
      </c>
      <c r="V59" s="49">
        <v>855</v>
      </c>
      <c r="W59" s="49">
        <v>504</v>
      </c>
      <c r="X59" s="49">
        <v>345</v>
      </c>
      <c r="Y59" s="49">
        <v>314</v>
      </c>
      <c r="Z59" s="49">
        <v>250</v>
      </c>
      <c r="AA59" s="49">
        <v>860</v>
      </c>
      <c r="AB59" s="49">
        <v>312</v>
      </c>
      <c r="AC59" s="49">
        <v>450</v>
      </c>
      <c r="AD59" s="49">
        <v>504</v>
      </c>
      <c r="AE59" s="49">
        <v>672</v>
      </c>
      <c r="AF59" s="49">
        <v>372</v>
      </c>
      <c r="AG59" s="49">
        <v>680</v>
      </c>
      <c r="AH59" s="49">
        <v>620</v>
      </c>
      <c r="AI59" s="49">
        <v>135</v>
      </c>
      <c r="AJ59" s="49">
        <v>2870</v>
      </c>
      <c r="AK59" s="49">
        <v>531</v>
      </c>
      <c r="AL59" s="49">
        <v>342</v>
      </c>
      <c r="AM59" s="49">
        <v>194</v>
      </c>
      <c r="AN59" s="49">
        <v>96</v>
      </c>
      <c r="AO59" s="49">
        <v>348</v>
      </c>
      <c r="AP59" s="49">
        <v>362</v>
      </c>
      <c r="AQ59" s="49">
        <v>306</v>
      </c>
      <c r="AR59" s="49">
        <v>128</v>
      </c>
      <c r="AS59" s="49">
        <v>216</v>
      </c>
      <c r="AT59" s="49">
        <v>196</v>
      </c>
      <c r="AU59" s="49">
        <v>72</v>
      </c>
      <c r="AV59" s="49">
        <v>156</v>
      </c>
      <c r="AW59" s="49">
        <v>139</v>
      </c>
      <c r="AX59" s="49">
        <v>30</v>
      </c>
      <c r="AY59" s="49">
        <v>93</v>
      </c>
      <c r="AZ59" s="49">
        <v>94</v>
      </c>
      <c r="BA59" s="49">
        <v>192</v>
      </c>
    </row>
    <row r="60" spans="1:53" ht="11.25">
      <c r="A60" s="1" t="s">
        <v>159</v>
      </c>
      <c r="B60" s="49">
        <v>34867</v>
      </c>
      <c r="C60" s="49">
        <v>468</v>
      </c>
      <c r="D60" s="49">
        <v>447</v>
      </c>
      <c r="E60" s="49">
        <v>369</v>
      </c>
      <c r="F60" s="49">
        <v>480</v>
      </c>
      <c r="G60" s="49">
        <v>618</v>
      </c>
      <c r="H60" s="49">
        <v>362</v>
      </c>
      <c r="I60" s="49">
        <v>417</v>
      </c>
      <c r="J60" s="49">
        <v>314</v>
      </c>
      <c r="K60" s="49">
        <v>576</v>
      </c>
      <c r="L60" s="49">
        <v>708</v>
      </c>
      <c r="M60" s="49">
        <v>744</v>
      </c>
      <c r="N60" s="49">
        <v>282</v>
      </c>
      <c r="O60" s="49">
        <v>1080</v>
      </c>
      <c r="P60" s="49">
        <v>1132</v>
      </c>
      <c r="Q60" s="49">
        <v>396</v>
      </c>
      <c r="R60" s="49">
        <v>1170</v>
      </c>
      <c r="S60" s="49">
        <v>1585</v>
      </c>
      <c r="T60" s="49">
        <v>588</v>
      </c>
      <c r="U60" s="49">
        <v>510</v>
      </c>
      <c r="V60" s="49">
        <v>1315</v>
      </c>
      <c r="W60" s="49">
        <v>916</v>
      </c>
      <c r="X60" s="49">
        <v>618</v>
      </c>
      <c r="Y60" s="49">
        <v>526</v>
      </c>
      <c r="Z60" s="49">
        <v>472</v>
      </c>
      <c r="AA60" s="49">
        <v>1388</v>
      </c>
      <c r="AB60" s="49">
        <v>489</v>
      </c>
      <c r="AC60" s="49">
        <v>987</v>
      </c>
      <c r="AD60" s="49">
        <v>1000</v>
      </c>
      <c r="AE60" s="49">
        <v>1268</v>
      </c>
      <c r="AF60" s="49">
        <v>507</v>
      </c>
      <c r="AG60" s="49">
        <v>940</v>
      </c>
      <c r="AH60" s="49">
        <v>1180</v>
      </c>
      <c r="AI60" s="49">
        <v>124</v>
      </c>
      <c r="AJ60" s="49">
        <v>5088</v>
      </c>
      <c r="AK60" s="49">
        <v>708</v>
      </c>
      <c r="AL60" s="49">
        <v>534</v>
      </c>
      <c r="AM60" s="49">
        <v>374</v>
      </c>
      <c r="AN60" s="49">
        <v>281</v>
      </c>
      <c r="AO60" s="49">
        <v>472</v>
      </c>
      <c r="AP60" s="49">
        <v>644</v>
      </c>
      <c r="AQ60" s="49">
        <v>699</v>
      </c>
      <c r="AR60" s="49">
        <v>328</v>
      </c>
      <c r="AS60" s="49">
        <v>284</v>
      </c>
      <c r="AT60" s="49">
        <v>282</v>
      </c>
      <c r="AU60" s="49">
        <v>134</v>
      </c>
      <c r="AV60" s="49">
        <v>206</v>
      </c>
      <c r="AW60" s="49">
        <v>246</v>
      </c>
      <c r="AX60" s="49">
        <v>31</v>
      </c>
      <c r="AY60" s="49">
        <v>160</v>
      </c>
      <c r="AZ60" s="49">
        <v>122</v>
      </c>
      <c r="BA60" s="49">
        <v>298</v>
      </c>
    </row>
    <row r="61" spans="1:53" ht="11.25">
      <c r="A61" s="1" t="s">
        <v>160</v>
      </c>
      <c r="B61" s="49">
        <v>25754</v>
      </c>
      <c r="C61" s="49">
        <v>354</v>
      </c>
      <c r="D61" s="49">
        <v>249</v>
      </c>
      <c r="E61" s="49">
        <v>300</v>
      </c>
      <c r="F61" s="49">
        <v>172</v>
      </c>
      <c r="G61" s="49">
        <v>285</v>
      </c>
      <c r="H61" s="49">
        <v>250</v>
      </c>
      <c r="I61" s="49">
        <v>234</v>
      </c>
      <c r="J61" s="49">
        <v>334</v>
      </c>
      <c r="K61" s="49">
        <v>243</v>
      </c>
      <c r="L61" s="49">
        <v>627</v>
      </c>
      <c r="M61" s="49">
        <v>330</v>
      </c>
      <c r="N61" s="49">
        <v>306</v>
      </c>
      <c r="O61" s="49">
        <v>900</v>
      </c>
      <c r="P61" s="49">
        <v>632</v>
      </c>
      <c r="Q61" s="49">
        <v>345</v>
      </c>
      <c r="R61" s="49">
        <v>755</v>
      </c>
      <c r="S61" s="49">
        <v>1170</v>
      </c>
      <c r="T61" s="49">
        <v>360</v>
      </c>
      <c r="U61" s="49">
        <v>411</v>
      </c>
      <c r="V61" s="49">
        <v>1160</v>
      </c>
      <c r="W61" s="49">
        <v>840</v>
      </c>
      <c r="X61" s="49">
        <v>471</v>
      </c>
      <c r="Y61" s="49">
        <v>340</v>
      </c>
      <c r="Z61" s="49">
        <v>300</v>
      </c>
      <c r="AA61" s="49">
        <v>1156</v>
      </c>
      <c r="AB61" s="49">
        <v>480</v>
      </c>
      <c r="AC61" s="49">
        <v>552</v>
      </c>
      <c r="AD61" s="49">
        <v>764</v>
      </c>
      <c r="AE61" s="49">
        <v>964</v>
      </c>
      <c r="AF61" s="49">
        <v>600</v>
      </c>
      <c r="AG61" s="49">
        <v>740</v>
      </c>
      <c r="AH61" s="49">
        <v>855</v>
      </c>
      <c r="AI61" s="49">
        <v>145</v>
      </c>
      <c r="AJ61" s="49">
        <v>3965</v>
      </c>
      <c r="AK61" s="49">
        <v>402</v>
      </c>
      <c r="AL61" s="49">
        <v>416</v>
      </c>
      <c r="AM61" s="49">
        <v>320</v>
      </c>
      <c r="AN61" s="49">
        <v>216</v>
      </c>
      <c r="AO61" s="49">
        <v>310</v>
      </c>
      <c r="AP61" s="49">
        <v>424</v>
      </c>
      <c r="AQ61" s="49">
        <v>543</v>
      </c>
      <c r="AR61" s="49">
        <v>206</v>
      </c>
      <c r="AS61" s="49">
        <v>213</v>
      </c>
      <c r="AT61" s="49">
        <v>212</v>
      </c>
      <c r="AU61" s="49">
        <v>104</v>
      </c>
      <c r="AV61" s="49">
        <v>148</v>
      </c>
      <c r="AW61" s="49">
        <v>153</v>
      </c>
      <c r="AX61" s="49">
        <v>26</v>
      </c>
      <c r="AY61" s="49">
        <v>123</v>
      </c>
      <c r="AZ61" s="49">
        <v>113</v>
      </c>
      <c r="BA61" s="49">
        <v>236</v>
      </c>
    </row>
    <row r="62" spans="1:53" ht="11.25">
      <c r="A62" s="1" t="s">
        <v>161</v>
      </c>
      <c r="B62" s="49">
        <v>14931</v>
      </c>
      <c r="C62" s="49">
        <v>204</v>
      </c>
      <c r="D62" s="49">
        <v>141</v>
      </c>
      <c r="E62" s="49">
        <v>147</v>
      </c>
      <c r="F62" s="49">
        <v>118</v>
      </c>
      <c r="G62" s="49">
        <v>231</v>
      </c>
      <c r="H62" s="49">
        <v>172</v>
      </c>
      <c r="I62" s="49">
        <v>168</v>
      </c>
      <c r="J62" s="49">
        <v>139</v>
      </c>
      <c r="K62" s="49">
        <v>123</v>
      </c>
      <c r="L62" s="49">
        <v>396</v>
      </c>
      <c r="M62" s="49">
        <v>222</v>
      </c>
      <c r="N62" s="49">
        <v>122</v>
      </c>
      <c r="O62" s="49">
        <v>380</v>
      </c>
      <c r="P62" s="49">
        <v>436</v>
      </c>
      <c r="Q62" s="49">
        <v>165</v>
      </c>
      <c r="R62" s="49">
        <v>435</v>
      </c>
      <c r="S62" s="49">
        <v>675</v>
      </c>
      <c r="T62" s="49">
        <v>216</v>
      </c>
      <c r="U62" s="49">
        <v>243</v>
      </c>
      <c r="V62" s="49">
        <v>550</v>
      </c>
      <c r="W62" s="49">
        <v>416</v>
      </c>
      <c r="X62" s="49">
        <v>252</v>
      </c>
      <c r="Y62" s="49">
        <v>188</v>
      </c>
      <c r="Z62" s="49">
        <v>246</v>
      </c>
      <c r="AA62" s="49">
        <v>768</v>
      </c>
      <c r="AB62" s="49">
        <v>222</v>
      </c>
      <c r="AC62" s="49">
        <v>357</v>
      </c>
      <c r="AD62" s="49">
        <v>384</v>
      </c>
      <c r="AE62" s="49">
        <v>468</v>
      </c>
      <c r="AF62" s="49">
        <v>297</v>
      </c>
      <c r="AG62" s="49">
        <v>536</v>
      </c>
      <c r="AH62" s="49">
        <v>495</v>
      </c>
      <c r="AI62" s="49">
        <v>86</v>
      </c>
      <c r="AJ62" s="49">
        <v>2486</v>
      </c>
      <c r="AK62" s="49">
        <v>255</v>
      </c>
      <c r="AL62" s="49">
        <v>244</v>
      </c>
      <c r="AM62" s="49">
        <v>178</v>
      </c>
      <c r="AN62" s="49">
        <v>125</v>
      </c>
      <c r="AO62" s="49">
        <v>174</v>
      </c>
      <c r="AP62" s="49">
        <v>256</v>
      </c>
      <c r="AQ62" s="49">
        <v>294</v>
      </c>
      <c r="AR62" s="49">
        <v>144</v>
      </c>
      <c r="AS62" s="49">
        <v>118</v>
      </c>
      <c r="AT62" s="49">
        <v>100</v>
      </c>
      <c r="AU62" s="49">
        <v>68</v>
      </c>
      <c r="AV62" s="49">
        <v>106</v>
      </c>
      <c r="AW62" s="49">
        <v>104</v>
      </c>
      <c r="AX62" s="49">
        <v>8</v>
      </c>
      <c r="AY62" s="49">
        <v>69</v>
      </c>
      <c r="AZ62" s="49">
        <v>62</v>
      </c>
      <c r="BA62" s="49">
        <v>142</v>
      </c>
    </row>
    <row r="63" spans="1:53" ht="11.25">
      <c r="A63" s="1" t="s">
        <v>162</v>
      </c>
      <c r="B63" s="49">
        <v>12690</v>
      </c>
      <c r="C63" s="49">
        <v>177</v>
      </c>
      <c r="D63" s="49">
        <v>126</v>
      </c>
      <c r="E63" s="49">
        <v>168</v>
      </c>
      <c r="F63" s="49">
        <v>84</v>
      </c>
      <c r="G63" s="49">
        <v>135</v>
      </c>
      <c r="H63" s="49">
        <v>154</v>
      </c>
      <c r="I63" s="49">
        <v>114</v>
      </c>
      <c r="J63" s="49">
        <v>144</v>
      </c>
      <c r="K63" s="49">
        <v>105</v>
      </c>
      <c r="L63" s="49">
        <v>330</v>
      </c>
      <c r="M63" s="49">
        <v>201</v>
      </c>
      <c r="N63" s="49">
        <v>110</v>
      </c>
      <c r="O63" s="49">
        <v>352</v>
      </c>
      <c r="P63" s="49">
        <v>280</v>
      </c>
      <c r="Q63" s="49">
        <v>144</v>
      </c>
      <c r="R63" s="49">
        <v>345</v>
      </c>
      <c r="S63" s="49">
        <v>590</v>
      </c>
      <c r="T63" s="49">
        <v>156</v>
      </c>
      <c r="U63" s="49">
        <v>207</v>
      </c>
      <c r="V63" s="49">
        <v>505</v>
      </c>
      <c r="W63" s="49">
        <v>256</v>
      </c>
      <c r="X63" s="49">
        <v>222</v>
      </c>
      <c r="Y63" s="49">
        <v>170</v>
      </c>
      <c r="Z63" s="49">
        <v>186</v>
      </c>
      <c r="AA63" s="49">
        <v>780</v>
      </c>
      <c r="AB63" s="49">
        <v>186</v>
      </c>
      <c r="AC63" s="49">
        <v>258</v>
      </c>
      <c r="AD63" s="49">
        <v>428</v>
      </c>
      <c r="AE63" s="49">
        <v>348</v>
      </c>
      <c r="AF63" s="49">
        <v>216</v>
      </c>
      <c r="AG63" s="49">
        <v>372</v>
      </c>
      <c r="AH63" s="49">
        <v>405</v>
      </c>
      <c r="AI63" s="49">
        <v>71</v>
      </c>
      <c r="AJ63" s="49">
        <v>2006</v>
      </c>
      <c r="AK63" s="49">
        <v>387</v>
      </c>
      <c r="AL63" s="49">
        <v>266</v>
      </c>
      <c r="AM63" s="49">
        <v>122</v>
      </c>
      <c r="AN63" s="49">
        <v>74</v>
      </c>
      <c r="AO63" s="49">
        <v>220</v>
      </c>
      <c r="AP63" s="49">
        <v>194</v>
      </c>
      <c r="AQ63" s="49">
        <v>219</v>
      </c>
      <c r="AR63" s="49">
        <v>126</v>
      </c>
      <c r="AS63" s="49">
        <v>132</v>
      </c>
      <c r="AT63" s="49">
        <v>110</v>
      </c>
      <c r="AU63" s="49">
        <v>37</v>
      </c>
      <c r="AV63" s="49">
        <v>114</v>
      </c>
      <c r="AW63" s="49">
        <v>73</v>
      </c>
      <c r="AX63" s="49">
        <v>15</v>
      </c>
      <c r="AY63" s="49">
        <v>62</v>
      </c>
      <c r="AZ63" s="49">
        <v>54</v>
      </c>
      <c r="BA63" s="49">
        <v>154</v>
      </c>
    </row>
    <row r="64" spans="1:53" ht="11.25">
      <c r="A64" s="1" t="s">
        <v>163</v>
      </c>
      <c r="B64" s="49">
        <v>24778</v>
      </c>
      <c r="C64" s="49">
        <v>285</v>
      </c>
      <c r="D64" s="49">
        <v>402</v>
      </c>
      <c r="E64" s="49">
        <v>306</v>
      </c>
      <c r="F64" s="49">
        <v>252</v>
      </c>
      <c r="G64" s="49">
        <v>396</v>
      </c>
      <c r="H64" s="49">
        <v>230</v>
      </c>
      <c r="I64" s="49">
        <v>354</v>
      </c>
      <c r="J64" s="49">
        <v>250</v>
      </c>
      <c r="K64" s="49">
        <v>264</v>
      </c>
      <c r="L64" s="49">
        <v>576</v>
      </c>
      <c r="M64" s="49">
        <v>438</v>
      </c>
      <c r="N64" s="49">
        <v>234</v>
      </c>
      <c r="O64" s="49">
        <v>948</v>
      </c>
      <c r="P64" s="49">
        <v>920</v>
      </c>
      <c r="Q64" s="49">
        <v>366</v>
      </c>
      <c r="R64" s="49">
        <v>770</v>
      </c>
      <c r="S64" s="49">
        <v>1215</v>
      </c>
      <c r="T64" s="49">
        <v>430</v>
      </c>
      <c r="U64" s="49">
        <v>330</v>
      </c>
      <c r="V64" s="49">
        <v>1040</v>
      </c>
      <c r="W64" s="49">
        <v>604</v>
      </c>
      <c r="X64" s="49">
        <v>483</v>
      </c>
      <c r="Y64" s="49">
        <v>352</v>
      </c>
      <c r="Z64" s="49">
        <v>368</v>
      </c>
      <c r="AA64" s="49">
        <v>892</v>
      </c>
      <c r="AB64" s="49">
        <v>363</v>
      </c>
      <c r="AC64" s="49">
        <v>561</v>
      </c>
      <c r="AD64" s="49">
        <v>624</v>
      </c>
      <c r="AE64" s="49">
        <v>624</v>
      </c>
      <c r="AF64" s="49">
        <v>609</v>
      </c>
      <c r="AG64" s="49">
        <v>564</v>
      </c>
      <c r="AH64" s="49">
        <v>885</v>
      </c>
      <c r="AI64" s="49">
        <v>132</v>
      </c>
      <c r="AJ64" s="49">
        <v>4109</v>
      </c>
      <c r="AK64" s="49">
        <v>294</v>
      </c>
      <c r="AL64" s="49">
        <v>366</v>
      </c>
      <c r="AM64" s="49">
        <v>218</v>
      </c>
      <c r="AN64" s="49">
        <v>194</v>
      </c>
      <c r="AO64" s="49">
        <v>208</v>
      </c>
      <c r="AP64" s="49">
        <v>330</v>
      </c>
      <c r="AQ64" s="49">
        <v>381</v>
      </c>
      <c r="AR64" s="49">
        <v>331</v>
      </c>
      <c r="AS64" s="49">
        <v>103</v>
      </c>
      <c r="AT64" s="49">
        <v>208</v>
      </c>
      <c r="AU64" s="49">
        <v>64</v>
      </c>
      <c r="AV64" s="49">
        <v>160</v>
      </c>
      <c r="AW64" s="49">
        <v>146</v>
      </c>
      <c r="AX64" s="49">
        <v>58</v>
      </c>
      <c r="AY64" s="49">
        <v>96</v>
      </c>
      <c r="AZ64" s="49">
        <v>109</v>
      </c>
      <c r="BA64" s="49">
        <v>336</v>
      </c>
    </row>
    <row r="65" spans="1:53" ht="11.25">
      <c r="A65" s="1" t="s">
        <v>164</v>
      </c>
      <c r="B65" s="49">
        <v>5118</v>
      </c>
      <c r="C65" s="49">
        <v>66</v>
      </c>
      <c r="D65" s="49">
        <v>66</v>
      </c>
      <c r="E65" s="49">
        <v>51</v>
      </c>
      <c r="F65" s="49">
        <v>60</v>
      </c>
      <c r="G65" s="49">
        <v>96</v>
      </c>
      <c r="H65" s="49">
        <v>74</v>
      </c>
      <c r="I65" s="49">
        <v>81</v>
      </c>
      <c r="J65" s="49">
        <v>41</v>
      </c>
      <c r="K65" s="49">
        <v>66</v>
      </c>
      <c r="L65" s="49">
        <v>105</v>
      </c>
      <c r="M65" s="49">
        <v>60</v>
      </c>
      <c r="N65" s="49">
        <v>54</v>
      </c>
      <c r="O65" s="49">
        <v>148</v>
      </c>
      <c r="P65" s="49">
        <v>196</v>
      </c>
      <c r="Q65" s="49">
        <v>81</v>
      </c>
      <c r="R65" s="49">
        <v>145</v>
      </c>
      <c r="S65" s="49">
        <v>295</v>
      </c>
      <c r="T65" s="49">
        <v>90</v>
      </c>
      <c r="U65" s="49">
        <v>42</v>
      </c>
      <c r="V65" s="49">
        <v>245</v>
      </c>
      <c r="W65" s="49">
        <v>100</v>
      </c>
      <c r="X65" s="49">
        <v>87</v>
      </c>
      <c r="Y65" s="49">
        <v>64</v>
      </c>
      <c r="Z65" s="49">
        <v>68</v>
      </c>
      <c r="AA65" s="49">
        <v>288</v>
      </c>
      <c r="AB65" s="49">
        <v>75</v>
      </c>
      <c r="AC65" s="49">
        <v>90</v>
      </c>
      <c r="AD65" s="49">
        <v>132</v>
      </c>
      <c r="AE65" s="49">
        <v>76</v>
      </c>
      <c r="AF65" s="49">
        <v>90</v>
      </c>
      <c r="AG65" s="49">
        <v>104</v>
      </c>
      <c r="AH65" s="49">
        <v>230</v>
      </c>
      <c r="AI65" s="49">
        <v>27</v>
      </c>
      <c r="AJ65" s="49">
        <v>758</v>
      </c>
      <c r="AK65" s="49">
        <v>102</v>
      </c>
      <c r="AL65" s="49">
        <v>72</v>
      </c>
      <c r="AM65" s="49">
        <v>58</v>
      </c>
      <c r="AN65" s="49">
        <v>45</v>
      </c>
      <c r="AO65" s="49">
        <v>74</v>
      </c>
      <c r="AP65" s="49">
        <v>86</v>
      </c>
      <c r="AQ65" s="49">
        <v>69</v>
      </c>
      <c r="AR65" s="49">
        <v>79</v>
      </c>
      <c r="AS65" s="49">
        <v>26</v>
      </c>
      <c r="AT65" s="49">
        <v>40</v>
      </c>
      <c r="AU65" s="49">
        <v>9</v>
      </c>
      <c r="AV65" s="49">
        <v>56</v>
      </c>
      <c r="AW65" s="49">
        <v>29</v>
      </c>
      <c r="AX65" s="49">
        <v>14</v>
      </c>
      <c r="AY65" s="49">
        <v>27</v>
      </c>
      <c r="AZ65" s="49">
        <v>21</v>
      </c>
      <c r="BA65" s="49">
        <v>60</v>
      </c>
    </row>
    <row r="66" spans="1:53" ht="11.25">
      <c r="A66" s="1" t="s">
        <v>165</v>
      </c>
      <c r="B66" s="49">
        <v>5676</v>
      </c>
      <c r="C66" s="49">
        <v>54</v>
      </c>
      <c r="D66" s="49">
        <v>60</v>
      </c>
      <c r="E66" s="49">
        <v>57</v>
      </c>
      <c r="F66" s="49">
        <v>60</v>
      </c>
      <c r="G66" s="49">
        <v>54</v>
      </c>
      <c r="H66" s="49">
        <v>64</v>
      </c>
      <c r="I66" s="49">
        <v>63</v>
      </c>
      <c r="J66" s="49">
        <v>48</v>
      </c>
      <c r="K66" s="49">
        <v>27</v>
      </c>
      <c r="L66" s="49">
        <v>111</v>
      </c>
      <c r="M66" s="49">
        <v>72</v>
      </c>
      <c r="N66" s="49">
        <v>34</v>
      </c>
      <c r="O66" s="49">
        <v>200</v>
      </c>
      <c r="P66" s="49">
        <v>208</v>
      </c>
      <c r="Q66" s="49">
        <v>66</v>
      </c>
      <c r="R66" s="49">
        <v>120</v>
      </c>
      <c r="S66" s="49">
        <v>260</v>
      </c>
      <c r="T66" s="49">
        <v>100</v>
      </c>
      <c r="U66" s="49">
        <v>66</v>
      </c>
      <c r="V66" s="49">
        <v>225</v>
      </c>
      <c r="W66" s="49">
        <v>84</v>
      </c>
      <c r="X66" s="49">
        <v>87</v>
      </c>
      <c r="Y66" s="49">
        <v>78</v>
      </c>
      <c r="Z66" s="49">
        <v>78</v>
      </c>
      <c r="AA66" s="49">
        <v>252</v>
      </c>
      <c r="AB66" s="49">
        <v>72</v>
      </c>
      <c r="AC66" s="49">
        <v>93</v>
      </c>
      <c r="AD66" s="49">
        <v>120</v>
      </c>
      <c r="AE66" s="49">
        <v>128</v>
      </c>
      <c r="AF66" s="49">
        <v>87</v>
      </c>
      <c r="AG66" s="49">
        <v>168</v>
      </c>
      <c r="AH66" s="49">
        <v>235</v>
      </c>
      <c r="AI66" s="49">
        <v>32</v>
      </c>
      <c r="AJ66" s="49">
        <v>1133</v>
      </c>
      <c r="AK66" s="49">
        <v>147</v>
      </c>
      <c r="AL66" s="49">
        <v>96</v>
      </c>
      <c r="AM66" s="49">
        <v>78</v>
      </c>
      <c r="AN66" s="49">
        <v>46</v>
      </c>
      <c r="AO66" s="49">
        <v>80</v>
      </c>
      <c r="AP66" s="49">
        <v>88</v>
      </c>
      <c r="AQ66" s="49">
        <v>66</v>
      </c>
      <c r="AR66" s="49">
        <v>105</v>
      </c>
      <c r="AS66" s="49">
        <v>34</v>
      </c>
      <c r="AT66" s="49">
        <v>54</v>
      </c>
      <c r="AU66" s="49">
        <v>10</v>
      </c>
      <c r="AV66" s="49">
        <v>84</v>
      </c>
      <c r="AW66" s="49">
        <v>42</v>
      </c>
      <c r="AX66" s="49">
        <v>12</v>
      </c>
      <c r="AY66" s="49">
        <v>26</v>
      </c>
      <c r="AZ66" s="49">
        <v>16</v>
      </c>
      <c r="BA66" s="49">
        <v>96</v>
      </c>
    </row>
    <row r="67" spans="1:53" ht="11.25">
      <c r="A67" s="1" t="s">
        <v>166</v>
      </c>
      <c r="B67" s="49">
        <v>14200</v>
      </c>
      <c r="C67" s="49">
        <v>120</v>
      </c>
      <c r="D67" s="49">
        <v>192</v>
      </c>
      <c r="E67" s="49">
        <v>150</v>
      </c>
      <c r="F67" s="49">
        <v>186</v>
      </c>
      <c r="G67" s="49">
        <v>234</v>
      </c>
      <c r="H67" s="49">
        <v>174</v>
      </c>
      <c r="I67" s="49">
        <v>369</v>
      </c>
      <c r="J67" s="49">
        <v>132</v>
      </c>
      <c r="K67" s="49">
        <v>120</v>
      </c>
      <c r="L67" s="49">
        <v>228</v>
      </c>
      <c r="M67" s="49">
        <v>126</v>
      </c>
      <c r="N67" s="49">
        <v>106</v>
      </c>
      <c r="O67" s="49">
        <v>644</v>
      </c>
      <c r="P67" s="49">
        <v>448</v>
      </c>
      <c r="Q67" s="49">
        <v>210</v>
      </c>
      <c r="R67" s="49">
        <v>420</v>
      </c>
      <c r="S67" s="49">
        <v>645</v>
      </c>
      <c r="T67" s="49">
        <v>210</v>
      </c>
      <c r="U67" s="49">
        <v>198</v>
      </c>
      <c r="V67" s="49">
        <v>620</v>
      </c>
      <c r="W67" s="49">
        <v>228</v>
      </c>
      <c r="X67" s="49">
        <v>153</v>
      </c>
      <c r="Y67" s="49">
        <v>180</v>
      </c>
      <c r="Z67" s="49">
        <v>178</v>
      </c>
      <c r="AA67" s="49">
        <v>376</v>
      </c>
      <c r="AB67" s="49">
        <v>216</v>
      </c>
      <c r="AC67" s="49">
        <v>276</v>
      </c>
      <c r="AD67" s="49">
        <v>392</v>
      </c>
      <c r="AE67" s="49">
        <v>264</v>
      </c>
      <c r="AF67" s="49">
        <v>354</v>
      </c>
      <c r="AG67" s="49">
        <v>252</v>
      </c>
      <c r="AH67" s="49">
        <v>630</v>
      </c>
      <c r="AI67" s="49">
        <v>52</v>
      </c>
      <c r="AJ67" s="49">
        <v>2659</v>
      </c>
      <c r="AK67" s="49">
        <v>228</v>
      </c>
      <c r="AL67" s="49">
        <v>226</v>
      </c>
      <c r="AM67" s="49">
        <v>122</v>
      </c>
      <c r="AN67" s="49">
        <v>106</v>
      </c>
      <c r="AO67" s="49">
        <v>154</v>
      </c>
      <c r="AP67" s="49">
        <v>118</v>
      </c>
      <c r="AQ67" s="49">
        <v>291</v>
      </c>
      <c r="AR67" s="49">
        <v>299</v>
      </c>
      <c r="AS67" s="49">
        <v>50</v>
      </c>
      <c r="AT67" s="49">
        <v>110</v>
      </c>
      <c r="AU67" s="49">
        <v>25</v>
      </c>
      <c r="AV67" s="49">
        <v>136</v>
      </c>
      <c r="AW67" s="49">
        <v>99</v>
      </c>
      <c r="AX67" s="49">
        <v>94</v>
      </c>
      <c r="AY67" s="49">
        <v>52</v>
      </c>
      <c r="AZ67" s="49">
        <v>50</v>
      </c>
      <c r="BA67" s="49">
        <v>298</v>
      </c>
    </row>
    <row r="68" spans="1:53" ht="11.25">
      <c r="A68" s="1" t="s">
        <v>167</v>
      </c>
      <c r="B68" s="49">
        <v>880</v>
      </c>
      <c r="C68" s="49">
        <v>6</v>
      </c>
      <c r="D68" s="49">
        <v>6</v>
      </c>
      <c r="E68" s="49">
        <v>15</v>
      </c>
      <c r="F68" s="49">
        <v>12</v>
      </c>
      <c r="G68" s="49">
        <v>9</v>
      </c>
      <c r="H68" s="49">
        <v>10</v>
      </c>
      <c r="I68" s="49">
        <v>36</v>
      </c>
      <c r="J68" s="49">
        <v>7</v>
      </c>
      <c r="K68" s="49">
        <v>6</v>
      </c>
      <c r="L68" s="49">
        <v>9</v>
      </c>
      <c r="M68" s="49">
        <v>9</v>
      </c>
      <c r="N68" s="49">
        <v>4</v>
      </c>
      <c r="O68" s="49">
        <v>48</v>
      </c>
      <c r="P68" s="49">
        <v>16</v>
      </c>
      <c r="Q68" s="49">
        <v>9</v>
      </c>
      <c r="R68" s="49">
        <v>25</v>
      </c>
      <c r="S68" s="49">
        <v>75</v>
      </c>
      <c r="T68" s="49">
        <v>8</v>
      </c>
      <c r="U68" s="49">
        <v>3</v>
      </c>
      <c r="V68" s="49">
        <v>60</v>
      </c>
      <c r="W68" s="49">
        <v>12</v>
      </c>
      <c r="X68" s="49">
        <v>18</v>
      </c>
      <c r="Y68" s="49">
        <v>10</v>
      </c>
      <c r="Z68" s="49">
        <v>2</v>
      </c>
      <c r="AA68" s="49">
        <v>24</v>
      </c>
      <c r="AB68" s="49">
        <v>9</v>
      </c>
      <c r="AC68" s="49">
        <v>3</v>
      </c>
      <c r="AD68" s="49">
        <v>52</v>
      </c>
      <c r="AE68" s="49">
        <v>20</v>
      </c>
      <c r="AF68" s="49">
        <v>15</v>
      </c>
      <c r="AG68" s="49">
        <v>20</v>
      </c>
      <c r="AH68" s="49">
        <v>30</v>
      </c>
      <c r="AI68" s="49">
        <v>4</v>
      </c>
      <c r="AJ68" s="49">
        <v>115</v>
      </c>
      <c r="AK68" s="49">
        <v>12</v>
      </c>
      <c r="AL68" s="49">
        <v>8</v>
      </c>
      <c r="AM68" s="49">
        <v>20</v>
      </c>
      <c r="AN68" s="49">
        <v>4</v>
      </c>
      <c r="AO68" s="49">
        <v>8</v>
      </c>
      <c r="AP68" s="49">
        <v>8</v>
      </c>
      <c r="AQ68" s="49">
        <v>3</v>
      </c>
      <c r="AR68" s="49">
        <v>32</v>
      </c>
      <c r="AS68" s="49">
        <v>1</v>
      </c>
      <c r="AT68" s="49">
        <v>2</v>
      </c>
      <c r="AU68" s="49">
        <v>1</v>
      </c>
      <c r="AV68" s="49">
        <v>4</v>
      </c>
      <c r="AW68" s="49">
        <v>11</v>
      </c>
      <c r="AX68" s="49">
        <v>12</v>
      </c>
      <c r="AY68" s="49">
        <v>7</v>
      </c>
      <c r="AZ68" s="49">
        <v>4</v>
      </c>
      <c r="BA68" s="49">
        <v>36</v>
      </c>
    </row>
    <row r="69" spans="1:53" ht="11.25">
      <c r="A69" s="1" t="s">
        <v>168</v>
      </c>
      <c r="B69" s="49">
        <v>843</v>
      </c>
      <c r="C69" s="49">
        <v>3</v>
      </c>
      <c r="D69" s="49">
        <v>21</v>
      </c>
      <c r="E69" s="49">
        <v>9</v>
      </c>
      <c r="F69" s="49">
        <v>2</v>
      </c>
      <c r="G69" s="49">
        <v>6</v>
      </c>
      <c r="H69" s="49">
        <v>2</v>
      </c>
      <c r="I69" s="49">
        <v>21</v>
      </c>
      <c r="J69" s="49">
        <v>5</v>
      </c>
      <c r="K69" s="49">
        <v>0</v>
      </c>
      <c r="L69" s="49">
        <v>6</v>
      </c>
      <c r="M69" s="49">
        <v>6</v>
      </c>
      <c r="N69" s="49">
        <v>2</v>
      </c>
      <c r="O69" s="49">
        <v>68</v>
      </c>
      <c r="P69" s="49">
        <v>8</v>
      </c>
      <c r="Q69" s="49">
        <v>6</v>
      </c>
      <c r="R69" s="49">
        <v>15</v>
      </c>
      <c r="S69" s="49">
        <v>35</v>
      </c>
      <c r="T69" s="49">
        <v>14</v>
      </c>
      <c r="U69" s="49">
        <v>6</v>
      </c>
      <c r="V69" s="49">
        <v>60</v>
      </c>
      <c r="W69" s="49">
        <v>4</v>
      </c>
      <c r="X69" s="49">
        <v>12</v>
      </c>
      <c r="Y69" s="49">
        <v>16</v>
      </c>
      <c r="Z69" s="49">
        <v>8</v>
      </c>
      <c r="AA69" s="49">
        <v>24</v>
      </c>
      <c r="AB69" s="49">
        <v>3</v>
      </c>
      <c r="AC69" s="49">
        <v>21</v>
      </c>
      <c r="AD69" s="49">
        <v>28</v>
      </c>
      <c r="AE69" s="49">
        <v>4</v>
      </c>
      <c r="AF69" s="49">
        <v>18</v>
      </c>
      <c r="AG69" s="49">
        <v>4</v>
      </c>
      <c r="AH69" s="49">
        <v>90</v>
      </c>
      <c r="AI69" s="49">
        <v>4</v>
      </c>
      <c r="AJ69" s="49">
        <v>134</v>
      </c>
      <c r="AK69" s="49">
        <v>12</v>
      </c>
      <c r="AL69" s="49">
        <v>4</v>
      </c>
      <c r="AM69" s="49">
        <v>8</v>
      </c>
      <c r="AN69" s="49">
        <v>1</v>
      </c>
      <c r="AO69" s="49">
        <v>6</v>
      </c>
      <c r="AP69" s="49">
        <v>0</v>
      </c>
      <c r="AQ69" s="49">
        <v>6</v>
      </c>
      <c r="AR69" s="49">
        <v>29</v>
      </c>
      <c r="AS69" s="49">
        <v>0</v>
      </c>
      <c r="AT69" s="49">
        <v>8</v>
      </c>
      <c r="AU69" s="49">
        <v>1</v>
      </c>
      <c r="AV69" s="49">
        <v>38</v>
      </c>
      <c r="AW69" s="49">
        <v>3</v>
      </c>
      <c r="AX69" s="49">
        <v>24</v>
      </c>
      <c r="AY69" s="49">
        <v>2</v>
      </c>
      <c r="AZ69" s="49">
        <v>2</v>
      </c>
      <c r="BA69" s="49">
        <v>34</v>
      </c>
    </row>
    <row r="70" spans="1:53" ht="11.25">
      <c r="A70" s="1" t="s">
        <v>169</v>
      </c>
      <c r="B70" s="49">
        <v>25</v>
      </c>
      <c r="C70" s="49">
        <v>0</v>
      </c>
      <c r="D70" s="49">
        <v>0</v>
      </c>
      <c r="E70" s="49">
        <v>0</v>
      </c>
      <c r="F70" s="49">
        <v>2</v>
      </c>
      <c r="G70" s="49">
        <v>0</v>
      </c>
      <c r="H70" s="49">
        <v>0</v>
      </c>
      <c r="I70" s="49">
        <v>3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5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2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4</v>
      </c>
      <c r="AF70" s="49">
        <v>0</v>
      </c>
      <c r="AG70" s="49">
        <v>0</v>
      </c>
      <c r="AH70" s="49">
        <v>0</v>
      </c>
      <c r="AI70" s="49">
        <v>1</v>
      </c>
      <c r="AJ70" s="49">
        <v>0</v>
      </c>
      <c r="AK70" s="49">
        <v>0</v>
      </c>
      <c r="AL70" s="49">
        <v>0</v>
      </c>
      <c r="AM70" s="49">
        <v>0</v>
      </c>
      <c r="AN70" s="49">
        <v>1</v>
      </c>
      <c r="AO70" s="49">
        <v>0</v>
      </c>
      <c r="AP70" s="49">
        <v>0</v>
      </c>
      <c r="AQ70" s="49">
        <v>0</v>
      </c>
      <c r="AR70" s="49">
        <v>2</v>
      </c>
      <c r="AS70" s="49">
        <v>0</v>
      </c>
      <c r="AT70" s="49">
        <v>0</v>
      </c>
      <c r="AU70" s="49">
        <v>0</v>
      </c>
      <c r="AV70" s="49">
        <v>0</v>
      </c>
      <c r="AW70" s="49">
        <v>0</v>
      </c>
      <c r="AX70" s="49">
        <v>3</v>
      </c>
      <c r="AY70" s="49">
        <v>0</v>
      </c>
      <c r="AZ70" s="49">
        <v>0</v>
      </c>
      <c r="BA70" s="49">
        <v>2</v>
      </c>
    </row>
    <row r="71" spans="1:53" ht="11.25">
      <c r="A71" s="1" t="s">
        <v>12</v>
      </c>
      <c r="B71" s="49">
        <v>49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3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6</v>
      </c>
      <c r="Z71" s="49">
        <v>0</v>
      </c>
      <c r="AA71" s="49">
        <v>4</v>
      </c>
      <c r="AB71" s="49">
        <v>0</v>
      </c>
      <c r="AC71" s="49">
        <v>0</v>
      </c>
      <c r="AD71" s="49">
        <v>0</v>
      </c>
      <c r="AE71" s="49">
        <v>8</v>
      </c>
      <c r="AF71" s="49">
        <v>3</v>
      </c>
      <c r="AG71" s="49">
        <v>0</v>
      </c>
      <c r="AH71" s="49">
        <v>0</v>
      </c>
      <c r="AI71" s="49">
        <v>0</v>
      </c>
      <c r="AJ71" s="49">
        <v>0</v>
      </c>
      <c r="AK71" s="49">
        <v>6</v>
      </c>
      <c r="AL71" s="49">
        <v>4</v>
      </c>
      <c r="AM71" s="49">
        <v>0</v>
      </c>
      <c r="AN71" s="49">
        <v>0</v>
      </c>
      <c r="AO71" s="49">
        <v>0</v>
      </c>
      <c r="AP71" s="49">
        <v>2</v>
      </c>
      <c r="AQ71" s="49">
        <v>0</v>
      </c>
      <c r="AR71" s="49">
        <v>1</v>
      </c>
      <c r="AS71" s="49">
        <v>3</v>
      </c>
      <c r="AT71" s="49">
        <v>2</v>
      </c>
      <c r="AU71" s="49">
        <v>0</v>
      </c>
      <c r="AV71" s="49">
        <v>6</v>
      </c>
      <c r="AW71" s="49">
        <v>1</v>
      </c>
      <c r="AX71" s="49">
        <v>0</v>
      </c>
      <c r="AY71" s="49">
        <v>0</v>
      </c>
      <c r="AZ71" s="49">
        <v>0</v>
      </c>
      <c r="BA71" s="49">
        <v>0</v>
      </c>
    </row>
    <row r="72" spans="2:53" ht="11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1:53" ht="11.25">
      <c r="A73" s="3" t="s">
        <v>420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1:53" ht="11.25">
      <c r="A74" s="1" t="s">
        <v>154</v>
      </c>
      <c r="B74" s="11">
        <f aca="true" t="shared" si="20" ref="B74:B90">B55/B$54*100</f>
        <v>24.386220548208836</v>
      </c>
      <c r="C74" s="11">
        <f aca="true" t="shared" si="21" ref="C74:BA79">C55/C$54*100</f>
        <v>27.718724448078497</v>
      </c>
      <c r="D74" s="11">
        <f t="shared" si="21"/>
        <v>24.421831637372804</v>
      </c>
      <c r="E74" s="11">
        <f t="shared" si="21"/>
        <v>26.229508196721312</v>
      </c>
      <c r="F74" s="11">
        <f t="shared" si="21"/>
        <v>21.32895816242822</v>
      </c>
      <c r="G74" s="11">
        <f t="shared" si="21"/>
        <v>22.79835390946502</v>
      </c>
      <c r="H74" s="11">
        <f t="shared" si="21"/>
        <v>18.73015873015873</v>
      </c>
      <c r="I74" s="11">
        <f t="shared" si="21"/>
        <v>17.74891774891775</v>
      </c>
      <c r="J74" s="11">
        <f t="shared" si="21"/>
        <v>22.957898524649153</v>
      </c>
      <c r="K74" s="11">
        <f t="shared" si="21"/>
        <v>27.180899908172634</v>
      </c>
      <c r="L74" s="11">
        <f t="shared" si="21"/>
        <v>23.5582154515778</v>
      </c>
      <c r="M74" s="11">
        <f t="shared" si="21"/>
        <v>24.433768016472204</v>
      </c>
      <c r="N74" s="11">
        <f t="shared" si="21"/>
        <v>23.37448559670782</v>
      </c>
      <c r="O74" s="11">
        <f t="shared" si="21"/>
        <v>23.35632183908046</v>
      </c>
      <c r="P74" s="11">
        <f t="shared" si="21"/>
        <v>20.433092726263187</v>
      </c>
      <c r="Q74" s="11">
        <f t="shared" si="21"/>
        <v>20.16632016632017</v>
      </c>
      <c r="R74" s="11">
        <f t="shared" si="21"/>
        <v>22.468142186452045</v>
      </c>
      <c r="S74" s="11">
        <f t="shared" si="21"/>
        <v>25.382139983909894</v>
      </c>
      <c r="T74" s="11">
        <f t="shared" si="21"/>
        <v>21.526633717737507</v>
      </c>
      <c r="U74" s="11">
        <f t="shared" si="21"/>
        <v>24.8062015503876</v>
      </c>
      <c r="V74" s="11">
        <f t="shared" si="21"/>
        <v>23.017779913503123</v>
      </c>
      <c r="W74" s="11">
        <f t="shared" si="21"/>
        <v>29.169054441260744</v>
      </c>
      <c r="X74" s="11">
        <f t="shared" si="21"/>
        <v>25.166444740346204</v>
      </c>
      <c r="Y74" s="11">
        <f t="shared" si="21"/>
        <v>26.285108638049813</v>
      </c>
      <c r="Z74" s="11">
        <f t="shared" si="21"/>
        <v>22.478386167146976</v>
      </c>
      <c r="AA74" s="11">
        <f t="shared" si="21"/>
        <v>25.521023765996343</v>
      </c>
      <c r="AB74" s="11">
        <f t="shared" si="21"/>
        <v>22.666666666666664</v>
      </c>
      <c r="AC74" s="11">
        <f t="shared" si="21"/>
        <v>23.65364308342133</v>
      </c>
      <c r="AD74" s="11">
        <f t="shared" si="21"/>
        <v>21.64399763453578</v>
      </c>
      <c r="AE74" s="11">
        <f t="shared" si="21"/>
        <v>28.19512195121951</v>
      </c>
      <c r="AF74" s="11">
        <f t="shared" si="21"/>
        <v>23.0625</v>
      </c>
      <c r="AG74" s="11">
        <f t="shared" si="21"/>
        <v>28.02139037433155</v>
      </c>
      <c r="AH74" s="11">
        <f t="shared" si="21"/>
        <v>23.21016166281755</v>
      </c>
      <c r="AI74" s="11">
        <f t="shared" si="21"/>
        <v>28.174305033809166</v>
      </c>
      <c r="AJ74" s="11">
        <f t="shared" si="21"/>
        <v>22.71411275464547</v>
      </c>
      <c r="AK74" s="11">
        <f t="shared" si="21"/>
        <v>27.787307032590054</v>
      </c>
      <c r="AL74" s="11">
        <f t="shared" si="21"/>
        <v>26.31578947368421</v>
      </c>
      <c r="AM74" s="11">
        <f t="shared" si="21"/>
        <v>26.400000000000002</v>
      </c>
      <c r="AN74" s="11">
        <f t="shared" si="21"/>
        <v>25.88297311544544</v>
      </c>
      <c r="AO74" s="11">
        <f t="shared" si="21"/>
        <v>32.392115077250935</v>
      </c>
      <c r="AP74" s="11">
        <f t="shared" si="21"/>
        <v>29.104813315339634</v>
      </c>
      <c r="AQ74" s="11">
        <f t="shared" si="21"/>
        <v>28.538283062645007</v>
      </c>
      <c r="AR74" s="11">
        <f t="shared" si="21"/>
        <v>17.25</v>
      </c>
      <c r="AS74" s="11">
        <f t="shared" si="21"/>
        <v>35.02242152466368</v>
      </c>
      <c r="AT74" s="11">
        <f t="shared" si="21"/>
        <v>25.456204379562042</v>
      </c>
      <c r="AU74" s="11">
        <f t="shared" si="21"/>
        <v>28.051391862955033</v>
      </c>
      <c r="AV74" s="11">
        <f t="shared" si="21"/>
        <v>23.929747530186606</v>
      </c>
      <c r="AW74" s="11">
        <f t="shared" si="21"/>
        <v>26.035502958579883</v>
      </c>
      <c r="AX74" s="11">
        <f t="shared" si="21"/>
        <v>12.469437652811736</v>
      </c>
      <c r="AY74" s="11">
        <f t="shared" si="21"/>
        <v>25.197541703248465</v>
      </c>
      <c r="AZ74" s="11">
        <f t="shared" si="21"/>
        <v>23.53515625</v>
      </c>
      <c r="BA74" s="11">
        <f t="shared" si="21"/>
        <v>18.188795088257866</v>
      </c>
    </row>
    <row r="75" spans="1:53" ht="11.25">
      <c r="A75" s="1" t="s">
        <v>155</v>
      </c>
      <c r="B75" s="11">
        <f t="shared" si="20"/>
        <v>2.648746519199878</v>
      </c>
      <c r="C75" s="11">
        <f aca="true" t="shared" si="22" ref="C75:Q75">C56/C$54*100</f>
        <v>3.2706459525756335</v>
      </c>
      <c r="D75" s="11">
        <f t="shared" si="22"/>
        <v>3.2377428307123033</v>
      </c>
      <c r="E75" s="11">
        <f t="shared" si="22"/>
        <v>3.567984570877531</v>
      </c>
      <c r="F75" s="11">
        <f t="shared" si="22"/>
        <v>2.461033634126333</v>
      </c>
      <c r="G75" s="11">
        <f t="shared" si="22"/>
        <v>2.3045267489711936</v>
      </c>
      <c r="H75" s="11">
        <f t="shared" si="22"/>
        <v>3.650793650793651</v>
      </c>
      <c r="I75" s="11">
        <f t="shared" si="22"/>
        <v>1.948051948051948</v>
      </c>
      <c r="J75" s="11">
        <f t="shared" si="22"/>
        <v>3.20259086002159</v>
      </c>
      <c r="K75" s="11">
        <f t="shared" si="22"/>
        <v>3.1221303948576673</v>
      </c>
      <c r="L75" s="11">
        <f t="shared" si="22"/>
        <v>2.4483133841131663</v>
      </c>
      <c r="M75" s="11">
        <f t="shared" si="22"/>
        <v>2.6767330130404945</v>
      </c>
      <c r="N75" s="11">
        <f t="shared" si="22"/>
        <v>2.05761316872428</v>
      </c>
      <c r="O75" s="11">
        <f t="shared" si="22"/>
        <v>2.0689655172413794</v>
      </c>
      <c r="P75" s="11">
        <f t="shared" si="22"/>
        <v>2.3875624652970573</v>
      </c>
      <c r="Q75" s="11">
        <f t="shared" si="22"/>
        <v>1.6632016632016633</v>
      </c>
      <c r="R75" s="11">
        <f t="shared" si="21"/>
        <v>2.5486250838363516</v>
      </c>
      <c r="S75" s="11">
        <f t="shared" si="21"/>
        <v>4.14320193081255</v>
      </c>
      <c r="T75" s="11">
        <f t="shared" si="21"/>
        <v>3.3498077979132344</v>
      </c>
      <c r="U75" s="11">
        <f t="shared" si="21"/>
        <v>5.116279069767442</v>
      </c>
      <c r="V75" s="11">
        <f t="shared" si="21"/>
        <v>3.0754444978375783</v>
      </c>
      <c r="W75" s="11">
        <f t="shared" si="21"/>
        <v>3.6103151862464182</v>
      </c>
      <c r="X75" s="11">
        <f t="shared" si="21"/>
        <v>2.729693741677763</v>
      </c>
      <c r="Y75" s="11">
        <f t="shared" si="21"/>
        <v>3.0206677265500796</v>
      </c>
      <c r="Z75" s="11">
        <f t="shared" si="21"/>
        <v>3.2853025936599423</v>
      </c>
      <c r="AA75" s="11">
        <f t="shared" si="21"/>
        <v>3.436928702010969</v>
      </c>
      <c r="AB75" s="11">
        <f t="shared" si="21"/>
        <v>3.8431372549019605</v>
      </c>
      <c r="AC75" s="11">
        <f t="shared" si="21"/>
        <v>2.2703273495248153</v>
      </c>
      <c r="AD75" s="11">
        <f t="shared" si="21"/>
        <v>3.3707865168539324</v>
      </c>
      <c r="AE75" s="11">
        <f t="shared" si="21"/>
        <v>2.292682926829268</v>
      </c>
      <c r="AF75" s="11">
        <f t="shared" si="21"/>
        <v>2.125</v>
      </c>
      <c r="AG75" s="11">
        <f t="shared" si="21"/>
        <v>1.9786096256684493</v>
      </c>
      <c r="AH75" s="11">
        <f t="shared" si="21"/>
        <v>1.2702078521939952</v>
      </c>
      <c r="AI75" s="11">
        <f t="shared" si="21"/>
        <v>2.2539444027047333</v>
      </c>
      <c r="AJ75" s="11">
        <f t="shared" si="21"/>
        <v>1.8687161130704848</v>
      </c>
      <c r="AK75" s="11">
        <f t="shared" si="21"/>
        <v>1.9439679817038307</v>
      </c>
      <c r="AL75" s="11">
        <f t="shared" si="21"/>
        <v>3.1868662481892804</v>
      </c>
      <c r="AM75" s="11">
        <f t="shared" si="21"/>
        <v>3.3454545454545452</v>
      </c>
      <c r="AN75" s="11">
        <f t="shared" si="21"/>
        <v>2.79388508170796</v>
      </c>
      <c r="AO75" s="11">
        <f t="shared" si="21"/>
        <v>0.8524240809802877</v>
      </c>
      <c r="AP75" s="11">
        <f t="shared" si="21"/>
        <v>3.418803418803419</v>
      </c>
      <c r="AQ75" s="11">
        <f t="shared" si="21"/>
        <v>4.466357308584687</v>
      </c>
      <c r="AR75" s="11">
        <f t="shared" si="21"/>
        <v>1.875</v>
      </c>
      <c r="AS75" s="11">
        <f t="shared" si="21"/>
        <v>0.49327354260089684</v>
      </c>
      <c r="AT75" s="11">
        <f t="shared" si="21"/>
        <v>2.4635036496350367</v>
      </c>
      <c r="AU75" s="11">
        <f t="shared" si="21"/>
        <v>3.640256959314775</v>
      </c>
      <c r="AV75" s="11">
        <f t="shared" si="21"/>
        <v>0.5488474204171241</v>
      </c>
      <c r="AW75" s="11">
        <f t="shared" si="21"/>
        <v>2.544378698224852</v>
      </c>
      <c r="AX75" s="11">
        <f t="shared" si="21"/>
        <v>1.2224938875305624</v>
      </c>
      <c r="AY75" s="11">
        <f t="shared" si="21"/>
        <v>2.809482001755926</v>
      </c>
      <c r="AZ75" s="11">
        <f t="shared" si="21"/>
        <v>4.00390625</v>
      </c>
      <c r="BA75" s="11">
        <f t="shared" si="21"/>
        <v>1.5349194167306215</v>
      </c>
    </row>
    <row r="76" spans="1:53" ht="11.25">
      <c r="A76" s="1" t="s">
        <v>156</v>
      </c>
      <c r="B76" s="11">
        <f t="shared" si="20"/>
        <v>4.390619415500509</v>
      </c>
      <c r="C76" s="11">
        <f t="shared" si="21"/>
        <v>5.560098119378577</v>
      </c>
      <c r="D76" s="11">
        <f t="shared" si="21"/>
        <v>5.550416281221091</v>
      </c>
      <c r="E76" s="11">
        <f t="shared" si="21"/>
        <v>4.821600771456123</v>
      </c>
      <c r="F76" s="11">
        <f t="shared" si="21"/>
        <v>4.5939294503691555</v>
      </c>
      <c r="G76" s="11">
        <f t="shared" si="21"/>
        <v>4.8559670781893</v>
      </c>
      <c r="H76" s="11">
        <f t="shared" si="21"/>
        <v>5.555555555555555</v>
      </c>
      <c r="I76" s="11">
        <f t="shared" si="21"/>
        <v>3.1385281385281383</v>
      </c>
      <c r="J76" s="11">
        <f t="shared" si="21"/>
        <v>6.045340050377834</v>
      </c>
      <c r="K76" s="11">
        <f t="shared" si="21"/>
        <v>6.887052341597796</v>
      </c>
      <c r="L76" s="11">
        <f t="shared" si="21"/>
        <v>4.461371055495103</v>
      </c>
      <c r="M76" s="11">
        <f t="shared" si="21"/>
        <v>6.863417982155114</v>
      </c>
      <c r="N76" s="11">
        <f t="shared" si="21"/>
        <v>7.078189300411522</v>
      </c>
      <c r="O76" s="11">
        <f t="shared" si="21"/>
        <v>4.689655172413794</v>
      </c>
      <c r="P76" s="11">
        <f t="shared" si="21"/>
        <v>5.108273181565797</v>
      </c>
      <c r="Q76" s="11">
        <f t="shared" si="21"/>
        <v>4.677754677754678</v>
      </c>
      <c r="R76" s="11">
        <f t="shared" si="21"/>
        <v>4.896042924211938</v>
      </c>
      <c r="S76" s="11">
        <f t="shared" si="21"/>
        <v>4.867256637168142</v>
      </c>
      <c r="T76" s="11">
        <f t="shared" si="21"/>
        <v>4.887424492037342</v>
      </c>
      <c r="U76" s="11">
        <f t="shared" si="21"/>
        <v>5.426356589147287</v>
      </c>
      <c r="V76" s="11">
        <f t="shared" si="21"/>
        <v>4.324843825084094</v>
      </c>
      <c r="W76" s="11">
        <f t="shared" si="21"/>
        <v>3.6676217765042978</v>
      </c>
      <c r="X76" s="11">
        <f t="shared" si="21"/>
        <v>4.92676431424767</v>
      </c>
      <c r="Y76" s="11">
        <f t="shared" si="21"/>
        <v>4.87546369899311</v>
      </c>
      <c r="Z76" s="11">
        <f t="shared" si="21"/>
        <v>5.53314121037464</v>
      </c>
      <c r="AA76" s="11">
        <f t="shared" si="21"/>
        <v>3.729433272394881</v>
      </c>
      <c r="AB76" s="11">
        <f t="shared" si="21"/>
        <v>5.019607843137255</v>
      </c>
      <c r="AC76" s="11">
        <f t="shared" si="21"/>
        <v>3.537486800422387</v>
      </c>
      <c r="AD76" s="11">
        <f t="shared" si="21"/>
        <v>4.730928444707274</v>
      </c>
      <c r="AE76" s="11">
        <f t="shared" si="21"/>
        <v>3.902439024390244</v>
      </c>
      <c r="AF76" s="11">
        <f t="shared" si="21"/>
        <v>3.75</v>
      </c>
      <c r="AG76" s="11">
        <f t="shared" si="21"/>
        <v>5.347593582887701</v>
      </c>
      <c r="AH76" s="11">
        <f t="shared" si="21"/>
        <v>3.983833718244804</v>
      </c>
      <c r="AI76" s="11">
        <f t="shared" si="21"/>
        <v>3.606311044327573</v>
      </c>
      <c r="AJ76" s="11">
        <f t="shared" si="21"/>
        <v>3.1583934305416643</v>
      </c>
      <c r="AK76" s="11">
        <f t="shared" si="21"/>
        <v>4.859919954259577</v>
      </c>
      <c r="AL76" s="11">
        <f t="shared" si="21"/>
        <v>3.090294543698696</v>
      </c>
      <c r="AM76" s="11">
        <f t="shared" si="21"/>
        <v>3.2</v>
      </c>
      <c r="AN76" s="11">
        <f t="shared" si="21"/>
        <v>4.322614654717976</v>
      </c>
      <c r="AO76" s="11">
        <f t="shared" si="21"/>
        <v>4.74160895045285</v>
      </c>
      <c r="AP76" s="11">
        <f t="shared" si="21"/>
        <v>5.443094916779128</v>
      </c>
      <c r="AQ76" s="11">
        <f t="shared" si="21"/>
        <v>5.046403712296984</v>
      </c>
      <c r="AR76" s="11">
        <f t="shared" si="21"/>
        <v>2.083333333333333</v>
      </c>
      <c r="AS76" s="11">
        <f t="shared" si="21"/>
        <v>3.7219730941704032</v>
      </c>
      <c r="AT76" s="11">
        <f t="shared" si="21"/>
        <v>6.295620437956205</v>
      </c>
      <c r="AU76" s="11">
        <f t="shared" si="21"/>
        <v>4.6038543897216275</v>
      </c>
      <c r="AV76" s="11">
        <f t="shared" si="21"/>
        <v>3.0735455543358947</v>
      </c>
      <c r="AW76" s="11">
        <f t="shared" si="21"/>
        <v>4.023668639053255</v>
      </c>
      <c r="AX76" s="11">
        <f t="shared" si="21"/>
        <v>3.4229828850855744</v>
      </c>
      <c r="AY76" s="11">
        <f t="shared" si="21"/>
        <v>3.5996488147497807</v>
      </c>
      <c r="AZ76" s="11">
        <f t="shared" si="21"/>
        <v>3.7109375</v>
      </c>
      <c r="BA76" s="11">
        <f t="shared" si="21"/>
        <v>2.532617037605526</v>
      </c>
    </row>
    <row r="77" spans="1:53" ht="11.25">
      <c r="A77" s="1" t="s">
        <v>157</v>
      </c>
      <c r="B77" s="11">
        <f t="shared" si="20"/>
        <v>6.027233701607551</v>
      </c>
      <c r="C77" s="11">
        <f t="shared" si="21"/>
        <v>8.340147179067865</v>
      </c>
      <c r="D77" s="11">
        <f t="shared" si="21"/>
        <v>6.938020351526363</v>
      </c>
      <c r="E77" s="11">
        <f t="shared" si="21"/>
        <v>7.425265188042431</v>
      </c>
      <c r="F77" s="11">
        <f t="shared" si="21"/>
        <v>7.301066447908121</v>
      </c>
      <c r="G77" s="11">
        <f t="shared" si="21"/>
        <v>6.748971193415638</v>
      </c>
      <c r="H77" s="11">
        <f t="shared" si="21"/>
        <v>6.428571428571428</v>
      </c>
      <c r="I77" s="11">
        <f t="shared" si="21"/>
        <v>4.004329004329004</v>
      </c>
      <c r="J77" s="11">
        <f t="shared" si="21"/>
        <v>7.5926592299388265</v>
      </c>
      <c r="K77" s="11">
        <f t="shared" si="21"/>
        <v>7.254361799816346</v>
      </c>
      <c r="L77" s="11">
        <f t="shared" si="21"/>
        <v>5.495103373231774</v>
      </c>
      <c r="M77" s="11">
        <f t="shared" si="21"/>
        <v>6.863417982155114</v>
      </c>
      <c r="N77" s="11">
        <f t="shared" si="21"/>
        <v>7.325102880658436</v>
      </c>
      <c r="O77" s="11">
        <f t="shared" si="21"/>
        <v>6.758620689655172</v>
      </c>
      <c r="P77" s="11">
        <f t="shared" si="21"/>
        <v>5.941143808995003</v>
      </c>
      <c r="Q77" s="11">
        <f t="shared" si="21"/>
        <v>6.860706860706861</v>
      </c>
      <c r="R77" s="11">
        <f t="shared" si="21"/>
        <v>7.109322602280349</v>
      </c>
      <c r="S77" s="11">
        <f t="shared" si="21"/>
        <v>5.913113435237329</v>
      </c>
      <c r="T77" s="11">
        <f t="shared" si="21"/>
        <v>4.887424492037342</v>
      </c>
      <c r="U77" s="11">
        <f t="shared" si="21"/>
        <v>5.813953488372093</v>
      </c>
      <c r="V77" s="11">
        <f t="shared" si="21"/>
        <v>5.814512253724171</v>
      </c>
      <c r="W77" s="11">
        <f t="shared" si="21"/>
        <v>6.7621776504298</v>
      </c>
      <c r="X77" s="11">
        <f t="shared" si="21"/>
        <v>6.191744340878828</v>
      </c>
      <c r="Y77" s="11">
        <f t="shared" si="21"/>
        <v>6.306306306306306</v>
      </c>
      <c r="Z77" s="11">
        <f t="shared" si="21"/>
        <v>6.5706051873198845</v>
      </c>
      <c r="AA77" s="11">
        <f t="shared" si="21"/>
        <v>5.045703839122486</v>
      </c>
      <c r="AB77" s="11">
        <f t="shared" si="21"/>
        <v>5.019607843137255</v>
      </c>
      <c r="AC77" s="11">
        <f t="shared" si="21"/>
        <v>6.335797254487856</v>
      </c>
      <c r="AD77" s="11">
        <f t="shared" si="21"/>
        <v>4.790065050266114</v>
      </c>
      <c r="AE77" s="11">
        <f t="shared" si="21"/>
        <v>6.487804878048781</v>
      </c>
      <c r="AF77" s="11">
        <f t="shared" si="21"/>
        <v>5.0625</v>
      </c>
      <c r="AG77" s="11">
        <f t="shared" si="21"/>
        <v>6.096256684491978</v>
      </c>
      <c r="AH77" s="11">
        <f t="shared" si="21"/>
        <v>6.235565819861432</v>
      </c>
      <c r="AI77" s="11">
        <f t="shared" si="21"/>
        <v>4.883546205860256</v>
      </c>
      <c r="AJ77" s="11">
        <f t="shared" si="21"/>
        <v>5.608780333736905</v>
      </c>
      <c r="AK77" s="11">
        <f t="shared" si="21"/>
        <v>6.632361349342482</v>
      </c>
      <c r="AL77" s="11">
        <f t="shared" si="21"/>
        <v>5.1665861902462575</v>
      </c>
      <c r="AM77" s="11">
        <f t="shared" si="21"/>
        <v>5.527272727272727</v>
      </c>
      <c r="AN77" s="11">
        <f t="shared" si="21"/>
        <v>4.322614654717976</v>
      </c>
      <c r="AO77" s="11">
        <f t="shared" si="21"/>
        <v>7.298881193393713</v>
      </c>
      <c r="AP77" s="11">
        <f t="shared" si="21"/>
        <v>5.53306342780027</v>
      </c>
      <c r="AQ77" s="11">
        <f t="shared" si="21"/>
        <v>6.322505800464037</v>
      </c>
      <c r="AR77" s="11">
        <f t="shared" si="21"/>
        <v>3.375</v>
      </c>
      <c r="AS77" s="11">
        <f t="shared" si="21"/>
        <v>7.847533632286996</v>
      </c>
      <c r="AT77" s="11">
        <f t="shared" si="21"/>
        <v>5.383211678832116</v>
      </c>
      <c r="AU77" s="11">
        <f t="shared" si="21"/>
        <v>7.494646680942184</v>
      </c>
      <c r="AV77" s="11">
        <f t="shared" si="21"/>
        <v>5.817782656421515</v>
      </c>
      <c r="AW77" s="11">
        <f t="shared" si="21"/>
        <v>5.502958579881657</v>
      </c>
      <c r="AX77" s="11">
        <f t="shared" si="21"/>
        <v>2.93398533007335</v>
      </c>
      <c r="AY77" s="11">
        <f t="shared" si="21"/>
        <v>5.443371378402107</v>
      </c>
      <c r="AZ77" s="11">
        <f t="shared" si="21"/>
        <v>5.56640625</v>
      </c>
      <c r="BA77" s="11">
        <f t="shared" si="21"/>
        <v>5.448963929393707</v>
      </c>
    </row>
    <row r="78" spans="1:53" ht="11.25">
      <c r="A78" s="1" t="s">
        <v>158</v>
      </c>
      <c r="B78" s="11">
        <f t="shared" si="20"/>
        <v>7.63556955512527</v>
      </c>
      <c r="C78" s="11">
        <f t="shared" si="21"/>
        <v>7.76778413736713</v>
      </c>
      <c r="D78" s="11">
        <f t="shared" si="21"/>
        <v>7.123034227567067</v>
      </c>
      <c r="E78" s="11">
        <f t="shared" si="21"/>
        <v>7.425265188042431</v>
      </c>
      <c r="F78" s="11">
        <f t="shared" si="21"/>
        <v>5.742411812961444</v>
      </c>
      <c r="G78" s="11">
        <f t="shared" si="21"/>
        <v>6.666666666666667</v>
      </c>
      <c r="H78" s="11">
        <f t="shared" si="21"/>
        <v>6.428571428571428</v>
      </c>
      <c r="I78" s="11">
        <f t="shared" si="21"/>
        <v>5.952380952380952</v>
      </c>
      <c r="J78" s="11">
        <f t="shared" si="21"/>
        <v>9.319899244332493</v>
      </c>
      <c r="K78" s="11">
        <f t="shared" si="21"/>
        <v>8.723599632690542</v>
      </c>
      <c r="L78" s="11">
        <f t="shared" si="21"/>
        <v>7.889009793253536</v>
      </c>
      <c r="M78" s="11">
        <f t="shared" si="21"/>
        <v>8.647906657515444</v>
      </c>
      <c r="N78" s="11">
        <f t="shared" si="21"/>
        <v>8.559670781893004</v>
      </c>
      <c r="O78" s="11">
        <f t="shared" si="21"/>
        <v>8.32183908045977</v>
      </c>
      <c r="P78" s="11">
        <f t="shared" si="21"/>
        <v>6.774014436424208</v>
      </c>
      <c r="Q78" s="11">
        <f t="shared" si="21"/>
        <v>4.677754677754678</v>
      </c>
      <c r="R78" s="11">
        <f t="shared" si="21"/>
        <v>6.639839034205232</v>
      </c>
      <c r="S78" s="11">
        <f t="shared" si="21"/>
        <v>6.999195494770715</v>
      </c>
      <c r="T78" s="11">
        <f t="shared" si="21"/>
        <v>5.7111477210323995</v>
      </c>
      <c r="U78" s="11">
        <f t="shared" si="21"/>
        <v>6.744186046511628</v>
      </c>
      <c r="V78" s="11">
        <f t="shared" si="21"/>
        <v>8.217203267659778</v>
      </c>
      <c r="W78" s="11">
        <f t="shared" si="21"/>
        <v>7.2206303724928365</v>
      </c>
      <c r="X78" s="11">
        <f t="shared" si="21"/>
        <v>7.656458055925433</v>
      </c>
      <c r="Y78" s="11">
        <f t="shared" si="21"/>
        <v>8.320084790673025</v>
      </c>
      <c r="Z78" s="11">
        <f t="shared" si="21"/>
        <v>7.204610951008646</v>
      </c>
      <c r="AA78" s="11">
        <f t="shared" si="21"/>
        <v>7.861060329067642</v>
      </c>
      <c r="AB78" s="11">
        <f t="shared" si="21"/>
        <v>8.15686274509804</v>
      </c>
      <c r="AC78" s="11">
        <f t="shared" si="21"/>
        <v>7.9197465681098205</v>
      </c>
      <c r="AD78" s="11">
        <f t="shared" si="21"/>
        <v>7.451212300413957</v>
      </c>
      <c r="AE78" s="11">
        <f t="shared" si="21"/>
        <v>8.195121951219512</v>
      </c>
      <c r="AF78" s="11">
        <f t="shared" si="21"/>
        <v>7.75</v>
      </c>
      <c r="AG78" s="11">
        <f t="shared" si="21"/>
        <v>9.090909090909092</v>
      </c>
      <c r="AH78" s="11">
        <f t="shared" si="21"/>
        <v>7.159353348729793</v>
      </c>
      <c r="AI78" s="11">
        <f t="shared" si="21"/>
        <v>10.1427498121713</v>
      </c>
      <c r="AJ78" s="11">
        <f t="shared" si="21"/>
        <v>7.553824288045481</v>
      </c>
      <c r="AK78" s="11">
        <f t="shared" si="21"/>
        <v>10.120068610634648</v>
      </c>
      <c r="AL78" s="11">
        <f t="shared" si="21"/>
        <v>8.256880733944955</v>
      </c>
      <c r="AM78" s="11">
        <f t="shared" si="21"/>
        <v>7.054545454545455</v>
      </c>
      <c r="AN78" s="11">
        <f t="shared" si="21"/>
        <v>5.060622034791776</v>
      </c>
      <c r="AO78" s="11">
        <f t="shared" si="21"/>
        <v>9.270111880660629</v>
      </c>
      <c r="AP78" s="11">
        <f t="shared" si="21"/>
        <v>8.142150247413406</v>
      </c>
      <c r="AQ78" s="11">
        <f t="shared" si="21"/>
        <v>5.916473317865429</v>
      </c>
      <c r="AR78" s="11">
        <f t="shared" si="21"/>
        <v>5.333333333333334</v>
      </c>
      <c r="AS78" s="11">
        <f t="shared" si="21"/>
        <v>9.686098654708521</v>
      </c>
      <c r="AT78" s="11">
        <f t="shared" si="21"/>
        <v>8.94160583941606</v>
      </c>
      <c r="AU78" s="11">
        <f t="shared" si="21"/>
        <v>7.708779443254818</v>
      </c>
      <c r="AV78" s="11">
        <f t="shared" si="21"/>
        <v>8.562019758507136</v>
      </c>
      <c r="AW78" s="11">
        <f t="shared" si="21"/>
        <v>8.224852071005916</v>
      </c>
      <c r="AX78" s="11">
        <f t="shared" si="21"/>
        <v>7.334963325183375</v>
      </c>
      <c r="AY78" s="11">
        <f t="shared" si="21"/>
        <v>8.165057067603161</v>
      </c>
      <c r="AZ78" s="11">
        <f t="shared" si="21"/>
        <v>9.1796875</v>
      </c>
      <c r="BA78" s="11">
        <f t="shared" si="21"/>
        <v>7.367613200306984</v>
      </c>
    </row>
    <row r="79" spans="1:53" ht="11.25">
      <c r="A79" s="1" t="s">
        <v>159</v>
      </c>
      <c r="B79" s="11">
        <f t="shared" si="20"/>
        <v>13.694223737387624</v>
      </c>
      <c r="C79" s="11">
        <f t="shared" si="21"/>
        <v>12.755519215044972</v>
      </c>
      <c r="D79" s="11">
        <f t="shared" si="21"/>
        <v>13.783533765032377</v>
      </c>
      <c r="E79" s="11">
        <f t="shared" si="21"/>
        <v>11.861137897782063</v>
      </c>
      <c r="F79" s="11">
        <f t="shared" si="21"/>
        <v>19.688269073010662</v>
      </c>
      <c r="G79" s="11">
        <f t="shared" si="21"/>
        <v>16.954732510288064</v>
      </c>
      <c r="H79" s="11">
        <f t="shared" si="21"/>
        <v>14.365079365079364</v>
      </c>
      <c r="I79" s="11">
        <f t="shared" si="21"/>
        <v>15.043290043290044</v>
      </c>
      <c r="J79" s="11">
        <f t="shared" si="21"/>
        <v>11.299028427491905</v>
      </c>
      <c r="K79" s="11">
        <f t="shared" si="21"/>
        <v>17.63085399449036</v>
      </c>
      <c r="L79" s="11">
        <f t="shared" si="21"/>
        <v>12.840043525571273</v>
      </c>
      <c r="M79" s="11">
        <f t="shared" si="21"/>
        <v>17.02127659574468</v>
      </c>
      <c r="N79" s="11">
        <f t="shared" si="21"/>
        <v>11.604938271604938</v>
      </c>
      <c r="O79" s="11">
        <f t="shared" si="21"/>
        <v>12.413793103448276</v>
      </c>
      <c r="P79" s="11">
        <f t="shared" si="21"/>
        <v>15.713492504164353</v>
      </c>
      <c r="Q79" s="11">
        <f t="shared" si="21"/>
        <v>13.721413721413722</v>
      </c>
      <c r="R79" s="11">
        <f aca="true" t="shared" si="23" ref="C79:BA84">R60/R$54*100</f>
        <v>15.694164989939638</v>
      </c>
      <c r="S79" s="11">
        <f t="shared" si="23"/>
        <v>12.751407884151247</v>
      </c>
      <c r="T79" s="11">
        <f t="shared" si="23"/>
        <v>16.14497528830313</v>
      </c>
      <c r="U79" s="11">
        <f t="shared" si="23"/>
        <v>13.178294573643413</v>
      </c>
      <c r="V79" s="11">
        <f t="shared" si="23"/>
        <v>12.638154733301295</v>
      </c>
      <c r="W79" s="11">
        <f t="shared" si="23"/>
        <v>13.123209169054443</v>
      </c>
      <c r="X79" s="11">
        <f t="shared" si="23"/>
        <v>13.715046604527299</v>
      </c>
      <c r="Y79" s="11">
        <f t="shared" si="23"/>
        <v>13.937466878643349</v>
      </c>
      <c r="Z79" s="11">
        <f t="shared" si="23"/>
        <v>13.602305475504323</v>
      </c>
      <c r="AA79" s="11">
        <f t="shared" si="23"/>
        <v>12.687385740402194</v>
      </c>
      <c r="AB79" s="11">
        <f t="shared" si="23"/>
        <v>12.784313725490195</v>
      </c>
      <c r="AC79" s="11">
        <f t="shared" si="23"/>
        <v>17.37064413938754</v>
      </c>
      <c r="AD79" s="11">
        <f t="shared" si="23"/>
        <v>14.784151389710232</v>
      </c>
      <c r="AE79" s="11">
        <f t="shared" si="23"/>
        <v>15.463414634146341</v>
      </c>
      <c r="AF79" s="11">
        <f t="shared" si="23"/>
        <v>10.5625</v>
      </c>
      <c r="AG79" s="11">
        <f t="shared" si="23"/>
        <v>12.566844919786096</v>
      </c>
      <c r="AH79" s="11">
        <f t="shared" si="23"/>
        <v>13.625866050808314</v>
      </c>
      <c r="AI79" s="11">
        <f t="shared" si="23"/>
        <v>9.316303531179564</v>
      </c>
      <c r="AJ79" s="11">
        <f t="shared" si="23"/>
        <v>13.391588145496659</v>
      </c>
      <c r="AK79" s="11">
        <f t="shared" si="23"/>
        <v>13.49342481417953</v>
      </c>
      <c r="AL79" s="11">
        <f t="shared" si="23"/>
        <v>12.892322549492999</v>
      </c>
      <c r="AM79" s="11">
        <f t="shared" si="23"/>
        <v>13.600000000000001</v>
      </c>
      <c r="AN79" s="11">
        <f t="shared" si="23"/>
        <v>14.81286241433843</v>
      </c>
      <c r="AO79" s="11">
        <f t="shared" si="23"/>
        <v>12.573255194459243</v>
      </c>
      <c r="AP79" s="11">
        <f t="shared" si="23"/>
        <v>14.48493027440396</v>
      </c>
      <c r="AQ79" s="11">
        <f t="shared" si="23"/>
        <v>13.515081206496522</v>
      </c>
      <c r="AR79" s="11">
        <f t="shared" si="23"/>
        <v>13.666666666666666</v>
      </c>
      <c r="AS79" s="11">
        <f t="shared" si="23"/>
        <v>12.73542600896861</v>
      </c>
      <c r="AT79" s="11">
        <f t="shared" si="23"/>
        <v>12.864963503649635</v>
      </c>
      <c r="AU79" s="11">
        <f t="shared" si="23"/>
        <v>14.346895074946467</v>
      </c>
      <c r="AV79" s="11">
        <f t="shared" si="23"/>
        <v>11.306256860592754</v>
      </c>
      <c r="AW79" s="11">
        <f t="shared" si="23"/>
        <v>14.55621301775148</v>
      </c>
      <c r="AX79" s="11">
        <f t="shared" si="23"/>
        <v>7.579462102689487</v>
      </c>
      <c r="AY79" s="11">
        <f t="shared" si="23"/>
        <v>14.047410008779632</v>
      </c>
      <c r="AZ79" s="11">
        <f t="shared" si="23"/>
        <v>11.9140625</v>
      </c>
      <c r="BA79" s="11">
        <f t="shared" si="23"/>
        <v>11.435149654643132</v>
      </c>
    </row>
    <row r="80" spans="1:53" ht="11.25">
      <c r="A80" s="1" t="s">
        <v>160</v>
      </c>
      <c r="B80" s="11">
        <f t="shared" si="20"/>
        <v>10.115038234797396</v>
      </c>
      <c r="C80" s="11">
        <f t="shared" si="23"/>
        <v>9.64840556009812</v>
      </c>
      <c r="D80" s="11">
        <f t="shared" si="23"/>
        <v>7.678075855689177</v>
      </c>
      <c r="E80" s="11">
        <f t="shared" si="23"/>
        <v>9.643201542912246</v>
      </c>
      <c r="F80" s="11">
        <f t="shared" si="23"/>
        <v>7.054963084495489</v>
      </c>
      <c r="G80" s="11">
        <f t="shared" si="23"/>
        <v>7.818930041152264</v>
      </c>
      <c r="H80" s="11">
        <f t="shared" si="23"/>
        <v>9.920634920634921</v>
      </c>
      <c r="I80" s="11">
        <f t="shared" si="23"/>
        <v>8.441558441558442</v>
      </c>
      <c r="J80" s="11">
        <f t="shared" si="23"/>
        <v>12.018711766822598</v>
      </c>
      <c r="K80" s="11">
        <f t="shared" si="23"/>
        <v>7.43801652892562</v>
      </c>
      <c r="L80" s="11">
        <f t="shared" si="23"/>
        <v>11.371055495103374</v>
      </c>
      <c r="M80" s="11">
        <f t="shared" si="23"/>
        <v>7.549759780370624</v>
      </c>
      <c r="N80" s="11">
        <f t="shared" si="23"/>
        <v>12.592592592592592</v>
      </c>
      <c r="O80" s="11">
        <f t="shared" si="23"/>
        <v>10.344827586206897</v>
      </c>
      <c r="P80" s="11">
        <f t="shared" si="23"/>
        <v>8.772903942254304</v>
      </c>
      <c r="Q80" s="11">
        <f t="shared" si="23"/>
        <v>11.954261954261955</v>
      </c>
      <c r="R80" s="11">
        <f t="shared" si="23"/>
        <v>10.127431254191817</v>
      </c>
      <c r="S80" s="11">
        <f t="shared" si="23"/>
        <v>9.412711182622687</v>
      </c>
      <c r="T80" s="11">
        <f t="shared" si="23"/>
        <v>9.884678747940692</v>
      </c>
      <c r="U80" s="11">
        <f t="shared" si="23"/>
        <v>10.620155038759691</v>
      </c>
      <c r="V80" s="11">
        <f t="shared" si="23"/>
        <v>11.14848630466122</v>
      </c>
      <c r="W80" s="11">
        <f t="shared" si="23"/>
        <v>12.034383954154727</v>
      </c>
      <c r="X80" s="11">
        <f t="shared" si="23"/>
        <v>10.452729693741677</v>
      </c>
      <c r="Y80" s="11">
        <f t="shared" si="23"/>
        <v>9.00900900900901</v>
      </c>
      <c r="Z80" s="11">
        <f t="shared" si="23"/>
        <v>8.645533141210375</v>
      </c>
      <c r="AA80" s="11">
        <f t="shared" si="23"/>
        <v>10.56672760511883</v>
      </c>
      <c r="AB80" s="11">
        <f t="shared" si="23"/>
        <v>12.549019607843137</v>
      </c>
      <c r="AC80" s="11">
        <f t="shared" si="23"/>
        <v>9.714889123548048</v>
      </c>
      <c r="AD80" s="11">
        <f t="shared" si="23"/>
        <v>11.295091661738617</v>
      </c>
      <c r="AE80" s="11">
        <f t="shared" si="23"/>
        <v>11.75609756097561</v>
      </c>
      <c r="AF80" s="11">
        <f t="shared" si="23"/>
        <v>12.5</v>
      </c>
      <c r="AG80" s="11">
        <f t="shared" si="23"/>
        <v>9.893048128342247</v>
      </c>
      <c r="AH80" s="11">
        <f t="shared" si="23"/>
        <v>9.8729792147806</v>
      </c>
      <c r="AI80" s="11">
        <f t="shared" si="23"/>
        <v>10.894064613072878</v>
      </c>
      <c r="AJ80" s="11">
        <f t="shared" si="23"/>
        <v>10.43585829341475</v>
      </c>
      <c r="AK80" s="11">
        <f t="shared" si="23"/>
        <v>7.661520869068039</v>
      </c>
      <c r="AL80" s="11">
        <f t="shared" si="23"/>
        <v>10.043457267020763</v>
      </c>
      <c r="AM80" s="11">
        <f t="shared" si="23"/>
        <v>11.636363636363637</v>
      </c>
      <c r="AN80" s="11">
        <f t="shared" si="23"/>
        <v>11.386399578281498</v>
      </c>
      <c r="AO80" s="11">
        <f t="shared" si="23"/>
        <v>8.257858284496537</v>
      </c>
      <c r="AP80" s="11">
        <f t="shared" si="23"/>
        <v>9.536662168241115</v>
      </c>
      <c r="AQ80" s="11">
        <f t="shared" si="23"/>
        <v>10.498839907192576</v>
      </c>
      <c r="AR80" s="11">
        <f t="shared" si="23"/>
        <v>8.583333333333334</v>
      </c>
      <c r="AS80" s="11">
        <f t="shared" si="23"/>
        <v>9.551569506726459</v>
      </c>
      <c r="AT80" s="11">
        <f t="shared" si="23"/>
        <v>9.67153284671533</v>
      </c>
      <c r="AU80" s="11">
        <f t="shared" si="23"/>
        <v>11.134903640256958</v>
      </c>
      <c r="AV80" s="11">
        <f t="shared" si="23"/>
        <v>8.122941822173436</v>
      </c>
      <c r="AW80" s="11">
        <f t="shared" si="23"/>
        <v>9.053254437869821</v>
      </c>
      <c r="AX80" s="11">
        <f t="shared" si="23"/>
        <v>6.356968215158925</v>
      </c>
      <c r="AY80" s="11">
        <f t="shared" si="23"/>
        <v>10.79894644424934</v>
      </c>
      <c r="AZ80" s="11">
        <f t="shared" si="23"/>
        <v>11.03515625</v>
      </c>
      <c r="BA80" s="11">
        <f t="shared" si="23"/>
        <v>9.056024558710668</v>
      </c>
    </row>
    <row r="81" spans="1:53" ht="11.25">
      <c r="A81" s="1" t="s">
        <v>161</v>
      </c>
      <c r="B81" s="11">
        <f t="shared" si="20"/>
        <v>5.864239958210761</v>
      </c>
      <c r="C81" s="11">
        <f t="shared" si="23"/>
        <v>5.560098119378577</v>
      </c>
      <c r="D81" s="11">
        <f t="shared" si="23"/>
        <v>4.3478260869565215</v>
      </c>
      <c r="E81" s="11">
        <f t="shared" si="23"/>
        <v>4.725168756027001</v>
      </c>
      <c r="F81" s="11">
        <f t="shared" si="23"/>
        <v>4.8400328137817885</v>
      </c>
      <c r="G81" s="11">
        <f t="shared" si="23"/>
        <v>6.337448559670782</v>
      </c>
      <c r="H81" s="11">
        <f t="shared" si="23"/>
        <v>6.825396825396825</v>
      </c>
      <c r="I81" s="11">
        <f t="shared" si="23"/>
        <v>6.0606060606060606</v>
      </c>
      <c r="J81" s="11">
        <f t="shared" si="23"/>
        <v>5.001799208348326</v>
      </c>
      <c r="K81" s="11">
        <f t="shared" si="23"/>
        <v>3.7649219467401287</v>
      </c>
      <c r="L81" s="11">
        <f t="shared" si="23"/>
        <v>7.1817192600652895</v>
      </c>
      <c r="M81" s="11">
        <f t="shared" si="23"/>
        <v>5.078929306794784</v>
      </c>
      <c r="N81" s="11">
        <f t="shared" si="23"/>
        <v>5.020576131687243</v>
      </c>
      <c r="O81" s="11">
        <f t="shared" si="23"/>
        <v>4.3678160919540225</v>
      </c>
      <c r="P81" s="11">
        <f t="shared" si="23"/>
        <v>6.0521932259855635</v>
      </c>
      <c r="Q81" s="11">
        <f t="shared" si="23"/>
        <v>5.717255717255718</v>
      </c>
      <c r="R81" s="11">
        <f t="shared" si="23"/>
        <v>5.8350100603621735</v>
      </c>
      <c r="S81" s="11">
        <f t="shared" si="23"/>
        <v>5.430410297666935</v>
      </c>
      <c r="T81" s="11">
        <f t="shared" si="23"/>
        <v>5.930807248764415</v>
      </c>
      <c r="U81" s="11">
        <f t="shared" si="23"/>
        <v>6.279069767441861</v>
      </c>
      <c r="V81" s="11">
        <f t="shared" si="23"/>
        <v>5.285920230658337</v>
      </c>
      <c r="W81" s="11">
        <f t="shared" si="23"/>
        <v>5.959885386819484</v>
      </c>
      <c r="X81" s="11">
        <f t="shared" si="23"/>
        <v>5.59254327563249</v>
      </c>
      <c r="Y81" s="11">
        <f t="shared" si="23"/>
        <v>4.9814520402755695</v>
      </c>
      <c r="Z81" s="11">
        <f t="shared" si="23"/>
        <v>7.089337175792506</v>
      </c>
      <c r="AA81" s="11">
        <f t="shared" si="23"/>
        <v>7.020109689213894</v>
      </c>
      <c r="AB81" s="11">
        <f t="shared" si="23"/>
        <v>5.803921568627451</v>
      </c>
      <c r="AC81" s="11">
        <f t="shared" si="23"/>
        <v>6.282998944033791</v>
      </c>
      <c r="AD81" s="11">
        <f t="shared" si="23"/>
        <v>5.677114133648729</v>
      </c>
      <c r="AE81" s="11">
        <f t="shared" si="23"/>
        <v>5.707317073170732</v>
      </c>
      <c r="AF81" s="11">
        <f t="shared" si="23"/>
        <v>6.1875</v>
      </c>
      <c r="AG81" s="11">
        <f t="shared" si="23"/>
        <v>7.165775401069519</v>
      </c>
      <c r="AH81" s="11">
        <f t="shared" si="23"/>
        <v>5.715935334872979</v>
      </c>
      <c r="AI81" s="11">
        <f t="shared" si="23"/>
        <v>6.461307287753569</v>
      </c>
      <c r="AJ81" s="11">
        <f t="shared" si="23"/>
        <v>6.543138390272148</v>
      </c>
      <c r="AK81" s="11">
        <f t="shared" si="23"/>
        <v>4.859919954259577</v>
      </c>
      <c r="AL81" s="11">
        <f t="shared" si="23"/>
        <v>5.89087397392564</v>
      </c>
      <c r="AM81" s="11">
        <f t="shared" si="23"/>
        <v>6.472727272727273</v>
      </c>
      <c r="AN81" s="11">
        <f t="shared" si="23"/>
        <v>6.589351607801793</v>
      </c>
      <c r="AO81" s="11">
        <f t="shared" si="23"/>
        <v>4.635055940330314</v>
      </c>
      <c r="AP81" s="11">
        <f t="shared" si="23"/>
        <v>5.757984705353127</v>
      </c>
      <c r="AQ81" s="11">
        <f t="shared" si="23"/>
        <v>5.68445475638051</v>
      </c>
      <c r="AR81" s="11">
        <f t="shared" si="23"/>
        <v>6</v>
      </c>
      <c r="AS81" s="11">
        <f t="shared" si="23"/>
        <v>5.291479820627803</v>
      </c>
      <c r="AT81" s="11">
        <f t="shared" si="23"/>
        <v>4.562043795620438</v>
      </c>
      <c r="AU81" s="11">
        <f t="shared" si="23"/>
        <v>7.28051391862955</v>
      </c>
      <c r="AV81" s="11">
        <f t="shared" si="23"/>
        <v>5.817782656421515</v>
      </c>
      <c r="AW81" s="11">
        <f t="shared" si="23"/>
        <v>6.153846153846154</v>
      </c>
      <c r="AX81" s="11">
        <f t="shared" si="23"/>
        <v>1.9559902200488997</v>
      </c>
      <c r="AY81" s="11">
        <f t="shared" si="23"/>
        <v>6.057945566286216</v>
      </c>
      <c r="AZ81" s="11">
        <f t="shared" si="23"/>
        <v>6.0546875</v>
      </c>
      <c r="BA81" s="11">
        <f t="shared" si="23"/>
        <v>5.448963929393707</v>
      </c>
    </row>
    <row r="82" spans="1:53" ht="11.25">
      <c r="A82" s="1" t="s">
        <v>162</v>
      </c>
      <c r="B82" s="11">
        <f t="shared" si="20"/>
        <v>4.984073743868097</v>
      </c>
      <c r="C82" s="11">
        <f t="shared" si="23"/>
        <v>4.82420278004906</v>
      </c>
      <c r="D82" s="11">
        <f t="shared" si="23"/>
        <v>3.885291396854764</v>
      </c>
      <c r="E82" s="11">
        <f t="shared" si="23"/>
        <v>5.400192864030858</v>
      </c>
      <c r="F82" s="11">
        <f t="shared" si="23"/>
        <v>3.4454470877768664</v>
      </c>
      <c r="G82" s="11">
        <f t="shared" si="23"/>
        <v>3.7037037037037033</v>
      </c>
      <c r="H82" s="11">
        <f t="shared" si="23"/>
        <v>6.111111111111111</v>
      </c>
      <c r="I82" s="11">
        <f t="shared" si="23"/>
        <v>4.112554112554113</v>
      </c>
      <c r="J82" s="11">
        <f t="shared" si="23"/>
        <v>5.181720043181</v>
      </c>
      <c r="K82" s="11">
        <f t="shared" si="23"/>
        <v>3.213957759412305</v>
      </c>
      <c r="L82" s="11">
        <f t="shared" si="23"/>
        <v>5.984766050054406</v>
      </c>
      <c r="M82" s="11">
        <f t="shared" si="23"/>
        <v>4.598490048043926</v>
      </c>
      <c r="N82" s="11">
        <f t="shared" si="23"/>
        <v>4.526748971193416</v>
      </c>
      <c r="O82" s="11">
        <f t="shared" si="23"/>
        <v>4.045977011494252</v>
      </c>
      <c r="P82" s="11">
        <f t="shared" si="23"/>
        <v>3.886729594669628</v>
      </c>
      <c r="Q82" s="11">
        <f t="shared" si="23"/>
        <v>4.98960498960499</v>
      </c>
      <c r="R82" s="11">
        <f t="shared" si="23"/>
        <v>4.627766599597585</v>
      </c>
      <c r="S82" s="11">
        <f t="shared" si="23"/>
        <v>4.746580852775542</v>
      </c>
      <c r="T82" s="11">
        <f t="shared" si="23"/>
        <v>4.2833607907743</v>
      </c>
      <c r="U82" s="11">
        <f t="shared" si="23"/>
        <v>5.348837209302325</v>
      </c>
      <c r="V82" s="11">
        <f t="shared" si="23"/>
        <v>4.853435848149927</v>
      </c>
      <c r="W82" s="11">
        <f t="shared" si="23"/>
        <v>3.6676217765042978</v>
      </c>
      <c r="X82" s="11">
        <f t="shared" si="23"/>
        <v>4.92676431424767</v>
      </c>
      <c r="Y82" s="11">
        <f t="shared" si="23"/>
        <v>4.504504504504505</v>
      </c>
      <c r="Z82" s="11">
        <f t="shared" si="23"/>
        <v>5.360230547550432</v>
      </c>
      <c r="AA82" s="11">
        <f t="shared" si="23"/>
        <v>7.129798903107861</v>
      </c>
      <c r="AB82" s="11">
        <f t="shared" si="23"/>
        <v>4.862745098039216</v>
      </c>
      <c r="AC82" s="11">
        <f t="shared" si="23"/>
        <v>4.540654699049631</v>
      </c>
      <c r="AD82" s="11">
        <f t="shared" si="23"/>
        <v>6.327616794795979</v>
      </c>
      <c r="AE82" s="11">
        <f t="shared" si="23"/>
        <v>4.2439024390243905</v>
      </c>
      <c r="AF82" s="11">
        <f t="shared" si="23"/>
        <v>4.5</v>
      </c>
      <c r="AG82" s="11">
        <f t="shared" si="23"/>
        <v>4.973262032085562</v>
      </c>
      <c r="AH82" s="11">
        <f t="shared" si="23"/>
        <v>4.676674364896074</v>
      </c>
      <c r="AI82" s="11">
        <f t="shared" si="23"/>
        <v>5.334335086401202</v>
      </c>
      <c r="AJ82" s="11">
        <f t="shared" si="23"/>
        <v>5.279781018055482</v>
      </c>
      <c r="AK82" s="11">
        <f t="shared" si="23"/>
        <v>7.375643224699828</v>
      </c>
      <c r="AL82" s="11">
        <f t="shared" si="23"/>
        <v>6.422018348623854</v>
      </c>
      <c r="AM82" s="11">
        <f t="shared" si="23"/>
        <v>4.4363636363636365</v>
      </c>
      <c r="AN82" s="11">
        <f t="shared" si="23"/>
        <v>3.900896151818661</v>
      </c>
      <c r="AO82" s="11">
        <f t="shared" si="23"/>
        <v>5.860415556739478</v>
      </c>
      <c r="AP82" s="11">
        <f t="shared" si="23"/>
        <v>4.363472784525416</v>
      </c>
      <c r="AQ82" s="11">
        <f t="shared" si="23"/>
        <v>4.234338747099768</v>
      </c>
      <c r="AR82" s="11">
        <f t="shared" si="23"/>
        <v>5.25</v>
      </c>
      <c r="AS82" s="11">
        <f t="shared" si="23"/>
        <v>5.9192825112107625</v>
      </c>
      <c r="AT82" s="11">
        <f t="shared" si="23"/>
        <v>5.018248175182482</v>
      </c>
      <c r="AU82" s="11">
        <f t="shared" si="23"/>
        <v>3.961456102783726</v>
      </c>
      <c r="AV82" s="11">
        <f t="shared" si="23"/>
        <v>6.256860592755214</v>
      </c>
      <c r="AW82" s="11">
        <f t="shared" si="23"/>
        <v>4.319526627218935</v>
      </c>
      <c r="AX82" s="11">
        <f t="shared" si="23"/>
        <v>3.6674816625916873</v>
      </c>
      <c r="AY82" s="11">
        <f t="shared" si="23"/>
        <v>5.443371378402107</v>
      </c>
      <c r="AZ82" s="11">
        <f t="shared" si="23"/>
        <v>5.2734375</v>
      </c>
      <c r="BA82" s="11">
        <f t="shared" si="23"/>
        <v>5.909439754412894</v>
      </c>
    </row>
    <row r="83" spans="1:53" ht="11.25">
      <c r="A83" s="1" t="s">
        <v>163</v>
      </c>
      <c r="B83" s="11">
        <f t="shared" si="20"/>
        <v>9.731708370808803</v>
      </c>
      <c r="C83" s="11">
        <f t="shared" si="23"/>
        <v>7.76778413736713</v>
      </c>
      <c r="D83" s="11">
        <f t="shared" si="23"/>
        <v>12.395929694727105</v>
      </c>
      <c r="E83" s="11">
        <f t="shared" si="23"/>
        <v>9.836065573770492</v>
      </c>
      <c r="F83" s="11">
        <f t="shared" si="23"/>
        <v>10.336341263330599</v>
      </c>
      <c r="G83" s="11">
        <f t="shared" si="23"/>
        <v>10.864197530864198</v>
      </c>
      <c r="H83" s="11">
        <f t="shared" si="23"/>
        <v>9.126984126984127</v>
      </c>
      <c r="I83" s="11">
        <f t="shared" si="23"/>
        <v>12.770562770562771</v>
      </c>
      <c r="J83" s="11">
        <f t="shared" si="23"/>
        <v>8.99604174163368</v>
      </c>
      <c r="K83" s="11">
        <f t="shared" si="23"/>
        <v>8.080808080808081</v>
      </c>
      <c r="L83" s="11">
        <f t="shared" si="23"/>
        <v>10.44613710554951</v>
      </c>
      <c r="M83" s="11">
        <f t="shared" si="23"/>
        <v>10.020590253946466</v>
      </c>
      <c r="N83" s="11">
        <f t="shared" si="23"/>
        <v>9.62962962962963</v>
      </c>
      <c r="O83" s="11">
        <f t="shared" si="23"/>
        <v>10.896551724137932</v>
      </c>
      <c r="P83" s="11">
        <f t="shared" si="23"/>
        <v>12.770682953914491</v>
      </c>
      <c r="Q83" s="11">
        <f t="shared" si="23"/>
        <v>12.681912681912683</v>
      </c>
      <c r="R83" s="11">
        <f t="shared" si="23"/>
        <v>10.328638497652582</v>
      </c>
      <c r="S83" s="11">
        <f t="shared" si="23"/>
        <v>9.774738535800482</v>
      </c>
      <c r="T83" s="11">
        <f t="shared" si="23"/>
        <v>11.806699615595827</v>
      </c>
      <c r="U83" s="11">
        <f t="shared" si="23"/>
        <v>8.527131782945736</v>
      </c>
      <c r="V83" s="11">
        <f t="shared" si="23"/>
        <v>9.99519461797213</v>
      </c>
      <c r="W83" s="11">
        <f t="shared" si="23"/>
        <v>8.653295128939828</v>
      </c>
      <c r="X83" s="11">
        <f t="shared" si="23"/>
        <v>10.719041278295606</v>
      </c>
      <c r="Y83" s="11">
        <f t="shared" si="23"/>
        <v>9.326974032856386</v>
      </c>
      <c r="Z83" s="11">
        <f t="shared" si="23"/>
        <v>10.605187319884726</v>
      </c>
      <c r="AA83" s="11">
        <f t="shared" si="23"/>
        <v>8.153564899451554</v>
      </c>
      <c r="AB83" s="11">
        <f t="shared" si="23"/>
        <v>9.490196078431373</v>
      </c>
      <c r="AC83" s="11">
        <f t="shared" si="23"/>
        <v>9.873284054910243</v>
      </c>
      <c r="AD83" s="11">
        <f t="shared" si="23"/>
        <v>9.225310467179183</v>
      </c>
      <c r="AE83" s="11">
        <f t="shared" si="23"/>
        <v>7.609756097560975</v>
      </c>
      <c r="AF83" s="11">
        <f t="shared" si="23"/>
        <v>12.687499999999998</v>
      </c>
      <c r="AG83" s="11">
        <f t="shared" si="23"/>
        <v>7.540106951871657</v>
      </c>
      <c r="AH83" s="11">
        <f t="shared" si="23"/>
        <v>10.219399538106236</v>
      </c>
      <c r="AI83" s="11">
        <f t="shared" si="23"/>
        <v>9.917355371900827</v>
      </c>
      <c r="AJ83" s="11">
        <f t="shared" si="23"/>
        <v>10.814865505079748</v>
      </c>
      <c r="AK83" s="11">
        <f t="shared" si="23"/>
        <v>5.603201829616924</v>
      </c>
      <c r="AL83" s="11">
        <f t="shared" si="23"/>
        <v>8.83631096088846</v>
      </c>
      <c r="AM83" s="11">
        <f t="shared" si="23"/>
        <v>7.927272727272728</v>
      </c>
      <c r="AN83" s="11">
        <f t="shared" si="23"/>
        <v>10.226673695308381</v>
      </c>
      <c r="AO83" s="11">
        <f t="shared" si="23"/>
        <v>5.54075652637187</v>
      </c>
      <c r="AP83" s="11">
        <f t="shared" si="23"/>
        <v>7.422402159244265</v>
      </c>
      <c r="AQ83" s="11">
        <f t="shared" si="23"/>
        <v>7.366589327146171</v>
      </c>
      <c r="AR83" s="11">
        <f t="shared" si="23"/>
        <v>13.791666666666666</v>
      </c>
      <c r="AS83" s="11">
        <f t="shared" si="23"/>
        <v>4.618834080717489</v>
      </c>
      <c r="AT83" s="11">
        <f t="shared" si="23"/>
        <v>9.48905109489051</v>
      </c>
      <c r="AU83" s="11">
        <f t="shared" si="23"/>
        <v>6.852248394004283</v>
      </c>
      <c r="AV83" s="11">
        <f t="shared" si="23"/>
        <v>8.781558726673985</v>
      </c>
      <c r="AW83" s="11">
        <f t="shared" si="23"/>
        <v>8.63905325443787</v>
      </c>
      <c r="AX83" s="11">
        <f t="shared" si="23"/>
        <v>14.180929095354522</v>
      </c>
      <c r="AY83" s="11">
        <f t="shared" si="23"/>
        <v>8.428446005267778</v>
      </c>
      <c r="AZ83" s="11">
        <f t="shared" si="23"/>
        <v>10.64453125</v>
      </c>
      <c r="BA83" s="11">
        <f t="shared" si="23"/>
        <v>12.893323100537222</v>
      </c>
    </row>
    <row r="84" spans="1:53" ht="11.25">
      <c r="A84" s="1" t="s">
        <v>164</v>
      </c>
      <c r="B84" s="11">
        <f t="shared" si="20"/>
        <v>2.01012524989101</v>
      </c>
      <c r="C84" s="11">
        <f t="shared" si="23"/>
        <v>1.7988552739165986</v>
      </c>
      <c r="D84" s="11">
        <f t="shared" si="23"/>
        <v>2.0351526364477337</v>
      </c>
      <c r="E84" s="11">
        <f t="shared" si="23"/>
        <v>1.639344262295082</v>
      </c>
      <c r="F84" s="11">
        <f t="shared" si="23"/>
        <v>2.461033634126333</v>
      </c>
      <c r="G84" s="11">
        <f t="shared" si="23"/>
        <v>2.633744855967078</v>
      </c>
      <c r="H84" s="11">
        <f t="shared" si="23"/>
        <v>2.9365079365079363</v>
      </c>
      <c r="I84" s="11">
        <f t="shared" si="23"/>
        <v>2.922077922077922</v>
      </c>
      <c r="J84" s="11">
        <f t="shared" si="23"/>
        <v>1.4753508456279236</v>
      </c>
      <c r="K84" s="11">
        <f t="shared" si="23"/>
        <v>2.0202020202020203</v>
      </c>
      <c r="L84" s="11">
        <f t="shared" si="23"/>
        <v>1.9042437431991295</v>
      </c>
      <c r="M84" s="11">
        <f t="shared" si="23"/>
        <v>1.3726835964310227</v>
      </c>
      <c r="N84" s="11">
        <f t="shared" si="23"/>
        <v>2.2222222222222223</v>
      </c>
      <c r="O84" s="11">
        <f t="shared" si="23"/>
        <v>1.7011494252873565</v>
      </c>
      <c r="P84" s="11">
        <f t="shared" si="23"/>
        <v>2.7207107162687394</v>
      </c>
      <c r="Q84" s="11">
        <f t="shared" si="23"/>
        <v>2.806652806652807</v>
      </c>
      <c r="R84" s="11">
        <f aca="true" t="shared" si="24" ref="C84:BA89">R65/R$54*100</f>
        <v>1.9450033534540576</v>
      </c>
      <c r="S84" s="11">
        <f t="shared" si="24"/>
        <v>2.373290426387771</v>
      </c>
      <c r="T84" s="11">
        <f t="shared" si="24"/>
        <v>2.471169686985173</v>
      </c>
      <c r="U84" s="11">
        <f t="shared" si="24"/>
        <v>1.0852713178294573</v>
      </c>
      <c r="V84" s="11">
        <f t="shared" si="24"/>
        <v>2.3546371936568957</v>
      </c>
      <c r="W84" s="11">
        <f t="shared" si="24"/>
        <v>1.4326647564469914</v>
      </c>
      <c r="X84" s="11">
        <f t="shared" si="24"/>
        <v>1.9307589880159786</v>
      </c>
      <c r="Y84" s="11">
        <f t="shared" si="24"/>
        <v>1.695813460519343</v>
      </c>
      <c r="Z84" s="11">
        <f t="shared" si="24"/>
        <v>1.9596541786743515</v>
      </c>
      <c r="AA84" s="11">
        <f t="shared" si="24"/>
        <v>2.6325411334552102</v>
      </c>
      <c r="AB84" s="11">
        <f t="shared" si="24"/>
        <v>1.9607843137254901</v>
      </c>
      <c r="AC84" s="11">
        <f t="shared" si="24"/>
        <v>1.583949313621964</v>
      </c>
      <c r="AD84" s="11">
        <f t="shared" si="24"/>
        <v>1.9515079834417506</v>
      </c>
      <c r="AE84" s="11">
        <f t="shared" si="24"/>
        <v>0.9268292682926829</v>
      </c>
      <c r="AF84" s="11">
        <f t="shared" si="24"/>
        <v>1.875</v>
      </c>
      <c r="AG84" s="11">
        <f t="shared" si="24"/>
        <v>1.3903743315508021</v>
      </c>
      <c r="AH84" s="11">
        <f t="shared" si="24"/>
        <v>2.655889145496536</v>
      </c>
      <c r="AI84" s="11">
        <f t="shared" si="24"/>
        <v>2.0285499624342602</v>
      </c>
      <c r="AJ84" s="11">
        <f t="shared" si="24"/>
        <v>1.9950518502921515</v>
      </c>
      <c r="AK84" s="11">
        <f t="shared" si="24"/>
        <v>1.9439679817038307</v>
      </c>
      <c r="AL84" s="11">
        <f t="shared" si="24"/>
        <v>1.7382906808305165</v>
      </c>
      <c r="AM84" s="11">
        <f t="shared" si="24"/>
        <v>2.109090909090909</v>
      </c>
      <c r="AN84" s="11">
        <f t="shared" si="24"/>
        <v>2.3721665788086455</v>
      </c>
      <c r="AO84" s="11">
        <f t="shared" si="24"/>
        <v>1.9712306872669154</v>
      </c>
      <c r="AP84" s="11">
        <f t="shared" si="24"/>
        <v>1.9343229869545657</v>
      </c>
      <c r="AQ84" s="11">
        <f t="shared" si="24"/>
        <v>1.334106728538283</v>
      </c>
      <c r="AR84" s="11">
        <f t="shared" si="24"/>
        <v>3.2916666666666665</v>
      </c>
      <c r="AS84" s="11">
        <f t="shared" si="24"/>
        <v>1.1659192825112108</v>
      </c>
      <c r="AT84" s="11">
        <f t="shared" si="24"/>
        <v>1.824817518248175</v>
      </c>
      <c r="AU84" s="11">
        <f t="shared" si="24"/>
        <v>0.9635974304068522</v>
      </c>
      <c r="AV84" s="11">
        <f t="shared" si="24"/>
        <v>3.0735455543358947</v>
      </c>
      <c r="AW84" s="11">
        <f t="shared" si="24"/>
        <v>1.7159763313609466</v>
      </c>
      <c r="AX84" s="11">
        <f t="shared" si="24"/>
        <v>3.4229828850855744</v>
      </c>
      <c r="AY84" s="11">
        <f t="shared" si="24"/>
        <v>2.370500438981563</v>
      </c>
      <c r="AZ84" s="11">
        <f t="shared" si="24"/>
        <v>2.05078125</v>
      </c>
      <c r="BA84" s="11">
        <f t="shared" si="24"/>
        <v>2.3023791250959325</v>
      </c>
    </row>
    <row r="85" spans="1:53" ht="11.25">
      <c r="A85" s="1" t="s">
        <v>165</v>
      </c>
      <c r="B85" s="11">
        <f t="shared" si="20"/>
        <v>2.22928310245826</v>
      </c>
      <c r="C85" s="11">
        <f t="shared" si="24"/>
        <v>1.4717906786590351</v>
      </c>
      <c r="D85" s="11">
        <f t="shared" si="24"/>
        <v>1.8501387604070305</v>
      </c>
      <c r="E85" s="11">
        <f t="shared" si="24"/>
        <v>1.832208293153327</v>
      </c>
      <c r="F85" s="11">
        <f t="shared" si="24"/>
        <v>2.461033634126333</v>
      </c>
      <c r="G85" s="11">
        <f t="shared" si="24"/>
        <v>1.4814814814814816</v>
      </c>
      <c r="H85" s="11">
        <f t="shared" si="24"/>
        <v>2.5396825396825395</v>
      </c>
      <c r="I85" s="11">
        <f t="shared" si="24"/>
        <v>2.272727272727273</v>
      </c>
      <c r="J85" s="11">
        <f t="shared" si="24"/>
        <v>1.7272400143936668</v>
      </c>
      <c r="K85" s="11">
        <f t="shared" si="24"/>
        <v>0.8264462809917356</v>
      </c>
      <c r="L85" s="11">
        <f t="shared" si="24"/>
        <v>2.013057671381937</v>
      </c>
      <c r="M85" s="11">
        <f t="shared" si="24"/>
        <v>1.6472203157172274</v>
      </c>
      <c r="N85" s="11">
        <f t="shared" si="24"/>
        <v>1.3991769547325104</v>
      </c>
      <c r="O85" s="11">
        <f t="shared" si="24"/>
        <v>2.2988505747126435</v>
      </c>
      <c r="P85" s="11">
        <f t="shared" si="24"/>
        <v>2.8872848417545804</v>
      </c>
      <c r="Q85" s="11">
        <f t="shared" si="24"/>
        <v>2.2869022869022873</v>
      </c>
      <c r="R85" s="11">
        <f t="shared" si="24"/>
        <v>1.6096579476861168</v>
      </c>
      <c r="S85" s="11">
        <f t="shared" si="24"/>
        <v>2.091713596138375</v>
      </c>
      <c r="T85" s="11">
        <f t="shared" si="24"/>
        <v>2.7457440966501925</v>
      </c>
      <c r="U85" s="11">
        <f t="shared" si="24"/>
        <v>1.7054263565891472</v>
      </c>
      <c r="V85" s="11">
        <f t="shared" si="24"/>
        <v>2.162421912542047</v>
      </c>
      <c r="W85" s="11">
        <f t="shared" si="24"/>
        <v>1.2034383954154728</v>
      </c>
      <c r="X85" s="11">
        <f t="shared" si="24"/>
        <v>1.9307589880159786</v>
      </c>
      <c r="Y85" s="11">
        <f t="shared" si="24"/>
        <v>2.066772655007949</v>
      </c>
      <c r="Z85" s="11">
        <f t="shared" si="24"/>
        <v>2.2478386167146973</v>
      </c>
      <c r="AA85" s="11">
        <f t="shared" si="24"/>
        <v>2.303473491773309</v>
      </c>
      <c r="AB85" s="11">
        <f t="shared" si="24"/>
        <v>1.8823529411764703</v>
      </c>
      <c r="AC85" s="11">
        <f t="shared" si="24"/>
        <v>1.6367476240760297</v>
      </c>
      <c r="AD85" s="11">
        <f t="shared" si="24"/>
        <v>1.7740981667652276</v>
      </c>
      <c r="AE85" s="11">
        <f t="shared" si="24"/>
        <v>1.5609756097560976</v>
      </c>
      <c r="AF85" s="11">
        <f t="shared" si="24"/>
        <v>1.8124999999999998</v>
      </c>
      <c r="AG85" s="11">
        <f t="shared" si="24"/>
        <v>2.2459893048128343</v>
      </c>
      <c r="AH85" s="11">
        <f t="shared" si="24"/>
        <v>2.7136258660508084</v>
      </c>
      <c r="AI85" s="11">
        <f t="shared" si="24"/>
        <v>2.404207362885049</v>
      </c>
      <c r="AJ85" s="11">
        <f t="shared" si="24"/>
        <v>2.9820497973364217</v>
      </c>
      <c r="AK85" s="11">
        <f t="shared" si="24"/>
        <v>2.801600914808462</v>
      </c>
      <c r="AL85" s="11">
        <f t="shared" si="24"/>
        <v>2.317720907774022</v>
      </c>
      <c r="AM85" s="11">
        <f t="shared" si="24"/>
        <v>2.8363636363636364</v>
      </c>
      <c r="AN85" s="11">
        <f t="shared" si="24"/>
        <v>2.4248813916710596</v>
      </c>
      <c r="AO85" s="11">
        <f t="shared" si="24"/>
        <v>2.1310602024507195</v>
      </c>
      <c r="AP85" s="11">
        <f t="shared" si="24"/>
        <v>1.9793072424651372</v>
      </c>
      <c r="AQ85" s="11">
        <f t="shared" si="24"/>
        <v>1.2761020881670533</v>
      </c>
      <c r="AR85" s="11">
        <f t="shared" si="24"/>
        <v>4.375</v>
      </c>
      <c r="AS85" s="11">
        <f t="shared" si="24"/>
        <v>1.5246636771300448</v>
      </c>
      <c r="AT85" s="11">
        <f t="shared" si="24"/>
        <v>2.4635036496350367</v>
      </c>
      <c r="AU85" s="11">
        <f t="shared" si="24"/>
        <v>1.070663811563169</v>
      </c>
      <c r="AV85" s="11">
        <f t="shared" si="24"/>
        <v>4.610318331503842</v>
      </c>
      <c r="AW85" s="11">
        <f t="shared" si="24"/>
        <v>2.485207100591716</v>
      </c>
      <c r="AX85" s="11">
        <f t="shared" si="24"/>
        <v>2.93398533007335</v>
      </c>
      <c r="AY85" s="11">
        <f t="shared" si="24"/>
        <v>2.28270412642669</v>
      </c>
      <c r="AZ85" s="11">
        <f t="shared" si="24"/>
        <v>1.5625</v>
      </c>
      <c r="BA85" s="11">
        <f t="shared" si="24"/>
        <v>3.683806600153492</v>
      </c>
    </row>
    <row r="86" spans="1:53" ht="11.25">
      <c r="A86" s="1" t="s">
        <v>166</v>
      </c>
      <c r="B86" s="11">
        <f t="shared" si="20"/>
        <v>5.5771353162275</v>
      </c>
      <c r="C86" s="11">
        <f t="shared" si="24"/>
        <v>3.2706459525756335</v>
      </c>
      <c r="D86" s="11">
        <f t="shared" si="24"/>
        <v>5.920444033302498</v>
      </c>
      <c r="E86" s="11">
        <f t="shared" si="24"/>
        <v>4.821600771456123</v>
      </c>
      <c r="F86" s="11">
        <f t="shared" si="24"/>
        <v>7.629204265791632</v>
      </c>
      <c r="G86" s="11">
        <f t="shared" si="24"/>
        <v>6.419753086419753</v>
      </c>
      <c r="H86" s="11">
        <f t="shared" si="24"/>
        <v>6.904761904761905</v>
      </c>
      <c r="I86" s="11">
        <f t="shared" si="24"/>
        <v>13.311688311688311</v>
      </c>
      <c r="J86" s="11">
        <f t="shared" si="24"/>
        <v>4.749910039582584</v>
      </c>
      <c r="K86" s="11">
        <f t="shared" si="24"/>
        <v>3.6730945821854912</v>
      </c>
      <c r="L86" s="11">
        <f t="shared" si="24"/>
        <v>4.134929270946682</v>
      </c>
      <c r="M86" s="11">
        <f t="shared" si="24"/>
        <v>2.8826355525051475</v>
      </c>
      <c r="N86" s="11">
        <f t="shared" si="24"/>
        <v>4.362139917695473</v>
      </c>
      <c r="O86" s="11">
        <f t="shared" si="24"/>
        <v>7.402298850574712</v>
      </c>
      <c r="P86" s="11">
        <f t="shared" si="24"/>
        <v>6.218767351471405</v>
      </c>
      <c r="Q86" s="11">
        <f t="shared" si="24"/>
        <v>7.276507276507277</v>
      </c>
      <c r="R86" s="11">
        <f t="shared" si="24"/>
        <v>5.633802816901409</v>
      </c>
      <c r="S86" s="11">
        <f t="shared" si="24"/>
        <v>5.189058728881737</v>
      </c>
      <c r="T86" s="11">
        <f t="shared" si="24"/>
        <v>5.766062602965404</v>
      </c>
      <c r="U86" s="11">
        <f t="shared" si="24"/>
        <v>5.116279069767442</v>
      </c>
      <c r="V86" s="11">
        <f t="shared" si="24"/>
        <v>5.958673714560307</v>
      </c>
      <c r="W86" s="11">
        <f t="shared" si="24"/>
        <v>3.2664756446991405</v>
      </c>
      <c r="X86" s="11">
        <f t="shared" si="24"/>
        <v>3.395472703062583</v>
      </c>
      <c r="Y86" s="11">
        <f t="shared" si="24"/>
        <v>4.769475357710652</v>
      </c>
      <c r="Z86" s="11">
        <f t="shared" si="24"/>
        <v>5.129682997118155</v>
      </c>
      <c r="AA86" s="11">
        <f t="shared" si="24"/>
        <v>3.436928702010969</v>
      </c>
      <c r="AB86" s="11">
        <f t="shared" si="24"/>
        <v>5.647058823529412</v>
      </c>
      <c r="AC86" s="11">
        <f t="shared" si="24"/>
        <v>4.857444561774024</v>
      </c>
      <c r="AD86" s="11">
        <f t="shared" si="24"/>
        <v>5.79538734476641</v>
      </c>
      <c r="AE86" s="11">
        <f t="shared" si="24"/>
        <v>3.2195121951219514</v>
      </c>
      <c r="AF86" s="11">
        <f t="shared" si="24"/>
        <v>7.375</v>
      </c>
      <c r="AG86" s="11">
        <f t="shared" si="24"/>
        <v>3.3689839572192515</v>
      </c>
      <c r="AH86" s="11">
        <f t="shared" si="24"/>
        <v>7.274826789838337</v>
      </c>
      <c r="AI86" s="11">
        <f t="shared" si="24"/>
        <v>3.9068369646882046</v>
      </c>
      <c r="AJ86" s="11">
        <f t="shared" si="24"/>
        <v>6.998473443175238</v>
      </c>
      <c r="AK86" s="11">
        <f t="shared" si="24"/>
        <v>4.345340194396798</v>
      </c>
      <c r="AL86" s="11">
        <f t="shared" si="24"/>
        <v>5.456301303718011</v>
      </c>
      <c r="AM86" s="11">
        <f t="shared" si="24"/>
        <v>4.4363636363636365</v>
      </c>
      <c r="AN86" s="11">
        <f t="shared" si="24"/>
        <v>5.58777016341592</v>
      </c>
      <c r="AO86" s="11">
        <f t="shared" si="24"/>
        <v>4.102290889717635</v>
      </c>
      <c r="AP86" s="11">
        <f t="shared" si="24"/>
        <v>2.654071075123707</v>
      </c>
      <c r="AQ86" s="11">
        <f t="shared" si="24"/>
        <v>5.626450116009281</v>
      </c>
      <c r="AR86" s="11">
        <f t="shared" si="24"/>
        <v>12.458333333333334</v>
      </c>
      <c r="AS86" s="11">
        <f t="shared" si="24"/>
        <v>2.242152466367713</v>
      </c>
      <c r="AT86" s="11">
        <f t="shared" si="24"/>
        <v>5.018248175182482</v>
      </c>
      <c r="AU86" s="11">
        <f t="shared" si="24"/>
        <v>2.676659528907923</v>
      </c>
      <c r="AV86" s="11">
        <f t="shared" si="24"/>
        <v>7.4643249176728865</v>
      </c>
      <c r="AW86" s="11">
        <f t="shared" si="24"/>
        <v>5.8579881656804735</v>
      </c>
      <c r="AX86" s="11">
        <f t="shared" si="24"/>
        <v>22.982885085574573</v>
      </c>
      <c r="AY86" s="11">
        <f t="shared" si="24"/>
        <v>4.56540825285338</v>
      </c>
      <c r="AZ86" s="11">
        <f t="shared" si="24"/>
        <v>4.8828125</v>
      </c>
      <c r="BA86" s="11">
        <f t="shared" si="24"/>
        <v>11.435149654643132</v>
      </c>
    </row>
    <row r="87" spans="1:53" ht="11.25">
      <c r="A87" s="1" t="s">
        <v>167</v>
      </c>
      <c r="B87" s="11">
        <f t="shared" si="20"/>
        <v>0.345625287202831</v>
      </c>
      <c r="C87" s="11">
        <f t="shared" si="24"/>
        <v>0.1635322976287817</v>
      </c>
      <c r="D87" s="11">
        <f t="shared" si="24"/>
        <v>0.18501387604070307</v>
      </c>
      <c r="E87" s="11">
        <f t="shared" si="24"/>
        <v>0.4821600771456124</v>
      </c>
      <c r="F87" s="11">
        <f t="shared" si="24"/>
        <v>0.4922067268252666</v>
      </c>
      <c r="G87" s="11">
        <f t="shared" si="24"/>
        <v>0.24691358024691357</v>
      </c>
      <c r="H87" s="11">
        <f t="shared" si="24"/>
        <v>0.3968253968253968</v>
      </c>
      <c r="I87" s="11">
        <f t="shared" si="24"/>
        <v>1.2987012987012987</v>
      </c>
      <c r="J87" s="11">
        <f t="shared" si="24"/>
        <v>0.2518891687657431</v>
      </c>
      <c r="K87" s="11">
        <f t="shared" si="24"/>
        <v>0.18365472910927455</v>
      </c>
      <c r="L87" s="11">
        <f t="shared" si="24"/>
        <v>0.1632208922742111</v>
      </c>
      <c r="M87" s="11">
        <f t="shared" si="24"/>
        <v>0.20590253946465342</v>
      </c>
      <c r="N87" s="11">
        <f t="shared" si="24"/>
        <v>0.1646090534979424</v>
      </c>
      <c r="O87" s="11">
        <f t="shared" si="24"/>
        <v>0.5517241379310345</v>
      </c>
      <c r="P87" s="11">
        <f t="shared" si="24"/>
        <v>0.22209883398112162</v>
      </c>
      <c r="Q87" s="11">
        <f t="shared" si="24"/>
        <v>0.31185031185031187</v>
      </c>
      <c r="R87" s="11">
        <f t="shared" si="24"/>
        <v>0.335345405767941</v>
      </c>
      <c r="S87" s="11">
        <f t="shared" si="24"/>
        <v>0.6033789219629927</v>
      </c>
      <c r="T87" s="11">
        <f t="shared" si="24"/>
        <v>0.21965952773201539</v>
      </c>
      <c r="U87" s="11">
        <f t="shared" si="24"/>
        <v>0.07751937984496124</v>
      </c>
      <c r="V87" s="11">
        <f t="shared" si="24"/>
        <v>0.5766458433445458</v>
      </c>
      <c r="W87" s="11">
        <f t="shared" si="24"/>
        <v>0.17191977077363896</v>
      </c>
      <c r="X87" s="11">
        <f t="shared" si="24"/>
        <v>0.3994673768308922</v>
      </c>
      <c r="Y87" s="11">
        <f t="shared" si="24"/>
        <v>0.2649708532061473</v>
      </c>
      <c r="Z87" s="11">
        <f t="shared" si="24"/>
        <v>0.05763688760806917</v>
      </c>
      <c r="AA87" s="11">
        <f t="shared" si="24"/>
        <v>0.21937842778793418</v>
      </c>
      <c r="AB87" s="11">
        <f t="shared" si="24"/>
        <v>0.2352941176470588</v>
      </c>
      <c r="AC87" s="11">
        <f t="shared" si="24"/>
        <v>0.05279831045406547</v>
      </c>
      <c r="AD87" s="11">
        <f t="shared" si="24"/>
        <v>0.768775872264932</v>
      </c>
      <c r="AE87" s="11">
        <f t="shared" si="24"/>
        <v>0.24390243902439024</v>
      </c>
      <c r="AF87" s="11">
        <f t="shared" si="24"/>
        <v>0.3125</v>
      </c>
      <c r="AG87" s="11">
        <f t="shared" si="24"/>
        <v>0.267379679144385</v>
      </c>
      <c r="AH87" s="11">
        <f t="shared" si="24"/>
        <v>0.3464203233256351</v>
      </c>
      <c r="AI87" s="11">
        <f t="shared" si="24"/>
        <v>0.30052592036063114</v>
      </c>
      <c r="AJ87" s="11">
        <f t="shared" si="24"/>
        <v>0.3026793704269095</v>
      </c>
      <c r="AK87" s="11">
        <f t="shared" si="24"/>
        <v>0.22870211549456831</v>
      </c>
      <c r="AL87" s="11">
        <f t="shared" si="24"/>
        <v>0.1931434089811685</v>
      </c>
      <c r="AM87" s="11">
        <f t="shared" si="24"/>
        <v>0.7272727272727273</v>
      </c>
      <c r="AN87" s="11">
        <f t="shared" si="24"/>
        <v>0.21085925144965736</v>
      </c>
      <c r="AO87" s="11">
        <f t="shared" si="24"/>
        <v>0.21310602024507191</v>
      </c>
      <c r="AP87" s="11">
        <f t="shared" si="24"/>
        <v>0.1799370220422852</v>
      </c>
      <c r="AQ87" s="11">
        <f t="shared" si="24"/>
        <v>0.058004640371229696</v>
      </c>
      <c r="AR87" s="11">
        <f t="shared" si="24"/>
        <v>1.3333333333333335</v>
      </c>
      <c r="AS87" s="11">
        <f t="shared" si="24"/>
        <v>0.04484304932735426</v>
      </c>
      <c r="AT87" s="11">
        <f t="shared" si="24"/>
        <v>0.09124087591240876</v>
      </c>
      <c r="AU87" s="11">
        <f t="shared" si="24"/>
        <v>0.10706638115631692</v>
      </c>
      <c r="AV87" s="11">
        <f t="shared" si="24"/>
        <v>0.21953896816684962</v>
      </c>
      <c r="AW87" s="11">
        <f t="shared" si="24"/>
        <v>0.650887573964497</v>
      </c>
      <c r="AX87" s="11">
        <f t="shared" si="24"/>
        <v>2.93398533007335</v>
      </c>
      <c r="AY87" s="11">
        <f t="shared" si="24"/>
        <v>0.6145741878841089</v>
      </c>
      <c r="AZ87" s="11">
        <f t="shared" si="24"/>
        <v>0.390625</v>
      </c>
      <c r="BA87" s="11">
        <f t="shared" si="24"/>
        <v>1.3814274750575595</v>
      </c>
    </row>
    <row r="88" spans="1:53" ht="11.25">
      <c r="A88" s="1" t="s">
        <v>168</v>
      </c>
      <c r="B88" s="11">
        <f t="shared" si="20"/>
        <v>0.3310933148999847</v>
      </c>
      <c r="C88" s="11">
        <f t="shared" si="24"/>
        <v>0.08176614881439084</v>
      </c>
      <c r="D88" s="11">
        <f t="shared" si="24"/>
        <v>0.6475485661424607</v>
      </c>
      <c r="E88" s="11">
        <f t="shared" si="24"/>
        <v>0.28929604628736744</v>
      </c>
      <c r="F88" s="11">
        <f t="shared" si="24"/>
        <v>0.08203445447087777</v>
      </c>
      <c r="G88" s="11">
        <f t="shared" si="24"/>
        <v>0.1646090534979424</v>
      </c>
      <c r="H88" s="11">
        <f t="shared" si="24"/>
        <v>0.07936507936507936</v>
      </c>
      <c r="I88" s="11">
        <f t="shared" si="24"/>
        <v>0.7575757575757576</v>
      </c>
      <c r="J88" s="11">
        <f t="shared" si="24"/>
        <v>0.17992083483267363</v>
      </c>
      <c r="K88" s="11">
        <f t="shared" si="24"/>
        <v>0</v>
      </c>
      <c r="L88" s="11">
        <f t="shared" si="24"/>
        <v>0.1088139281828074</v>
      </c>
      <c r="M88" s="11">
        <f t="shared" si="24"/>
        <v>0.13726835964310227</v>
      </c>
      <c r="N88" s="11">
        <f t="shared" si="24"/>
        <v>0.0823045267489712</v>
      </c>
      <c r="O88" s="11">
        <f t="shared" si="24"/>
        <v>0.7816091954022988</v>
      </c>
      <c r="P88" s="11">
        <f t="shared" si="24"/>
        <v>0.11104941699056081</v>
      </c>
      <c r="Q88" s="11">
        <f t="shared" si="24"/>
        <v>0.2079002079002079</v>
      </c>
      <c r="R88" s="11">
        <f t="shared" si="24"/>
        <v>0.2012072434607646</v>
      </c>
      <c r="S88" s="11">
        <f t="shared" si="24"/>
        <v>0.2815768302493966</v>
      </c>
      <c r="T88" s="11">
        <f t="shared" si="24"/>
        <v>0.3844041735310269</v>
      </c>
      <c r="U88" s="11">
        <f t="shared" si="24"/>
        <v>0.15503875968992248</v>
      </c>
      <c r="V88" s="11">
        <f t="shared" si="24"/>
        <v>0.5766458433445458</v>
      </c>
      <c r="W88" s="11">
        <f t="shared" si="24"/>
        <v>0.05730659025787965</v>
      </c>
      <c r="X88" s="11">
        <f t="shared" si="24"/>
        <v>0.2663115845539281</v>
      </c>
      <c r="Y88" s="11">
        <f t="shared" si="24"/>
        <v>0.4239533651298357</v>
      </c>
      <c r="Z88" s="11">
        <f t="shared" si="24"/>
        <v>0.23054755043227668</v>
      </c>
      <c r="AA88" s="11">
        <f t="shared" si="24"/>
        <v>0.21937842778793418</v>
      </c>
      <c r="AB88" s="11">
        <f t="shared" si="24"/>
        <v>0.0784313725490196</v>
      </c>
      <c r="AC88" s="11">
        <f t="shared" si="24"/>
        <v>0.36958817317845827</v>
      </c>
      <c r="AD88" s="11">
        <f t="shared" si="24"/>
        <v>0.4139562389118865</v>
      </c>
      <c r="AE88" s="11">
        <f t="shared" si="24"/>
        <v>0.04878048780487805</v>
      </c>
      <c r="AF88" s="11">
        <f t="shared" si="24"/>
        <v>0.375</v>
      </c>
      <c r="AG88" s="11">
        <f t="shared" si="24"/>
        <v>0.053475935828877004</v>
      </c>
      <c r="AH88" s="11">
        <f t="shared" si="24"/>
        <v>1.0392609699769053</v>
      </c>
      <c r="AI88" s="11">
        <f t="shared" si="24"/>
        <v>0.30052592036063114</v>
      </c>
      <c r="AJ88" s="11">
        <f t="shared" si="24"/>
        <v>0.35268726641048587</v>
      </c>
      <c r="AK88" s="11">
        <f t="shared" si="24"/>
        <v>0.22870211549456831</v>
      </c>
      <c r="AL88" s="11">
        <f t="shared" si="24"/>
        <v>0.09657170449058425</v>
      </c>
      <c r="AM88" s="11">
        <f t="shared" si="24"/>
        <v>0.2909090909090909</v>
      </c>
      <c r="AN88" s="11">
        <f t="shared" si="24"/>
        <v>0.05271481286241434</v>
      </c>
      <c r="AO88" s="11">
        <f t="shared" si="24"/>
        <v>0.15982951518380392</v>
      </c>
      <c r="AP88" s="11">
        <f t="shared" si="24"/>
        <v>0</v>
      </c>
      <c r="AQ88" s="11">
        <f t="shared" si="24"/>
        <v>0.11600928074245939</v>
      </c>
      <c r="AR88" s="11">
        <f t="shared" si="24"/>
        <v>1.2083333333333333</v>
      </c>
      <c r="AS88" s="11">
        <f t="shared" si="24"/>
        <v>0</v>
      </c>
      <c r="AT88" s="11">
        <f t="shared" si="24"/>
        <v>0.36496350364963503</v>
      </c>
      <c r="AU88" s="11">
        <f t="shared" si="24"/>
        <v>0.10706638115631692</v>
      </c>
      <c r="AV88" s="11">
        <f t="shared" si="24"/>
        <v>2.0856201975850714</v>
      </c>
      <c r="AW88" s="11">
        <f t="shared" si="24"/>
        <v>0.17751479289940827</v>
      </c>
      <c r="AX88" s="11">
        <f t="shared" si="24"/>
        <v>5.8679706601467</v>
      </c>
      <c r="AY88" s="11">
        <f t="shared" si="24"/>
        <v>0.17559262510974538</v>
      </c>
      <c r="AZ88" s="11">
        <f t="shared" si="24"/>
        <v>0.1953125</v>
      </c>
      <c r="BA88" s="11">
        <f t="shared" si="24"/>
        <v>1.3046815042210285</v>
      </c>
    </row>
    <row r="89" spans="1:53" ht="11.25">
      <c r="A89" s="1" t="s">
        <v>169</v>
      </c>
      <c r="B89" s="11">
        <f t="shared" si="20"/>
        <v>0.009818900204625879</v>
      </c>
      <c r="C89" s="11">
        <f t="shared" si="24"/>
        <v>0</v>
      </c>
      <c r="D89" s="11">
        <f t="shared" si="24"/>
        <v>0</v>
      </c>
      <c r="E89" s="11">
        <f t="shared" si="24"/>
        <v>0</v>
      </c>
      <c r="F89" s="11">
        <f t="shared" si="24"/>
        <v>0.08203445447087777</v>
      </c>
      <c r="G89" s="11">
        <f t="shared" si="24"/>
        <v>0</v>
      </c>
      <c r="H89" s="11">
        <f t="shared" si="24"/>
        <v>0</v>
      </c>
      <c r="I89" s="11">
        <f t="shared" si="24"/>
        <v>0.10822510822510822</v>
      </c>
      <c r="J89" s="11">
        <f t="shared" si="24"/>
        <v>0</v>
      </c>
      <c r="K89" s="11">
        <f t="shared" si="24"/>
        <v>0</v>
      </c>
      <c r="L89" s="11">
        <f t="shared" si="24"/>
        <v>0</v>
      </c>
      <c r="M89" s="11">
        <f t="shared" si="24"/>
        <v>0</v>
      </c>
      <c r="N89" s="11">
        <f t="shared" si="24"/>
        <v>0</v>
      </c>
      <c r="O89" s="11">
        <f t="shared" si="24"/>
        <v>0</v>
      </c>
      <c r="P89" s="11">
        <f t="shared" si="24"/>
        <v>0</v>
      </c>
      <c r="Q89" s="11">
        <f t="shared" si="24"/>
        <v>0</v>
      </c>
      <c r="R89" s="11">
        <f aca="true" t="shared" si="25" ref="C89:BA90">R70/R$54*100</f>
        <v>0</v>
      </c>
      <c r="S89" s="11">
        <f t="shared" si="25"/>
        <v>0.04022526146419952</v>
      </c>
      <c r="T89" s="11">
        <f t="shared" si="25"/>
        <v>0</v>
      </c>
      <c r="U89" s="11">
        <f t="shared" si="25"/>
        <v>0</v>
      </c>
      <c r="V89" s="11">
        <f t="shared" si="25"/>
        <v>0</v>
      </c>
      <c r="W89" s="11">
        <f t="shared" si="25"/>
        <v>0</v>
      </c>
      <c r="X89" s="11">
        <f t="shared" si="25"/>
        <v>0</v>
      </c>
      <c r="Y89" s="11">
        <f t="shared" si="25"/>
        <v>0.052994170641229466</v>
      </c>
      <c r="Z89" s="11">
        <f t="shared" si="25"/>
        <v>0</v>
      </c>
      <c r="AA89" s="11">
        <f t="shared" si="25"/>
        <v>0</v>
      </c>
      <c r="AB89" s="11">
        <f t="shared" si="25"/>
        <v>0</v>
      </c>
      <c r="AC89" s="11">
        <f t="shared" si="25"/>
        <v>0</v>
      </c>
      <c r="AD89" s="11">
        <f t="shared" si="25"/>
        <v>0</v>
      </c>
      <c r="AE89" s="11">
        <f t="shared" si="25"/>
        <v>0.04878048780487805</v>
      </c>
      <c r="AF89" s="11">
        <f t="shared" si="25"/>
        <v>0</v>
      </c>
      <c r="AG89" s="11">
        <f t="shared" si="25"/>
        <v>0</v>
      </c>
      <c r="AH89" s="11">
        <f t="shared" si="25"/>
        <v>0</v>
      </c>
      <c r="AI89" s="11">
        <f t="shared" si="25"/>
        <v>0.07513148009015778</v>
      </c>
      <c r="AJ89" s="11">
        <f t="shared" si="25"/>
        <v>0</v>
      </c>
      <c r="AK89" s="11">
        <f t="shared" si="25"/>
        <v>0</v>
      </c>
      <c r="AL89" s="11">
        <f t="shared" si="25"/>
        <v>0</v>
      </c>
      <c r="AM89" s="11">
        <f t="shared" si="25"/>
        <v>0</v>
      </c>
      <c r="AN89" s="11">
        <f t="shared" si="25"/>
        <v>0.05271481286241434</v>
      </c>
      <c r="AO89" s="11">
        <f t="shared" si="25"/>
        <v>0</v>
      </c>
      <c r="AP89" s="11">
        <f t="shared" si="25"/>
        <v>0</v>
      </c>
      <c r="AQ89" s="11">
        <f t="shared" si="25"/>
        <v>0</v>
      </c>
      <c r="AR89" s="11">
        <f t="shared" si="25"/>
        <v>0.08333333333333334</v>
      </c>
      <c r="AS89" s="11">
        <f t="shared" si="25"/>
        <v>0</v>
      </c>
      <c r="AT89" s="11">
        <f t="shared" si="25"/>
        <v>0</v>
      </c>
      <c r="AU89" s="11">
        <f t="shared" si="25"/>
        <v>0</v>
      </c>
      <c r="AV89" s="11">
        <f t="shared" si="25"/>
        <v>0</v>
      </c>
      <c r="AW89" s="11">
        <f t="shared" si="25"/>
        <v>0</v>
      </c>
      <c r="AX89" s="11">
        <f t="shared" si="25"/>
        <v>0.7334963325183375</v>
      </c>
      <c r="AY89" s="11">
        <f t="shared" si="25"/>
        <v>0</v>
      </c>
      <c r="AZ89" s="11">
        <f t="shared" si="25"/>
        <v>0</v>
      </c>
      <c r="BA89" s="11">
        <f t="shared" si="25"/>
        <v>0.07674597083653108</v>
      </c>
    </row>
    <row r="90" spans="1:53" ht="11.25">
      <c r="A90" s="1" t="s">
        <v>12</v>
      </c>
      <c r="B90" s="11">
        <f t="shared" si="20"/>
        <v>0.019245044401066724</v>
      </c>
      <c r="C90" s="11">
        <f t="shared" si="25"/>
        <v>0</v>
      </c>
      <c r="D90" s="11">
        <f t="shared" si="25"/>
        <v>0</v>
      </c>
      <c r="E90" s="11">
        <f t="shared" si="25"/>
        <v>0</v>
      </c>
      <c r="F90" s="11">
        <f t="shared" si="25"/>
        <v>0</v>
      </c>
      <c r="G90" s="11">
        <f t="shared" si="25"/>
        <v>0</v>
      </c>
      <c r="H90" s="11">
        <f t="shared" si="25"/>
        <v>0</v>
      </c>
      <c r="I90" s="11">
        <f t="shared" si="25"/>
        <v>0.10822510822510822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  <c r="O90" s="11">
        <f t="shared" si="25"/>
        <v>0</v>
      </c>
      <c r="P90" s="11">
        <f t="shared" si="25"/>
        <v>0</v>
      </c>
      <c r="Q90" s="11">
        <f t="shared" si="25"/>
        <v>0</v>
      </c>
      <c r="R90" s="11">
        <f t="shared" si="25"/>
        <v>0</v>
      </c>
      <c r="S90" s="11">
        <f t="shared" si="25"/>
        <v>0</v>
      </c>
      <c r="T90" s="11">
        <f t="shared" si="25"/>
        <v>0</v>
      </c>
      <c r="U90" s="11">
        <f t="shared" si="25"/>
        <v>0</v>
      </c>
      <c r="V90" s="11">
        <f t="shared" si="25"/>
        <v>0</v>
      </c>
      <c r="W90" s="11">
        <f t="shared" si="25"/>
        <v>0</v>
      </c>
      <c r="X90" s="11">
        <f t="shared" si="25"/>
        <v>0</v>
      </c>
      <c r="Y90" s="11">
        <f t="shared" si="25"/>
        <v>0.1589825119236884</v>
      </c>
      <c r="Z90" s="11">
        <f t="shared" si="25"/>
        <v>0</v>
      </c>
      <c r="AA90" s="11">
        <f t="shared" si="25"/>
        <v>0.03656307129798903</v>
      </c>
      <c r="AB90" s="11">
        <f t="shared" si="25"/>
        <v>0</v>
      </c>
      <c r="AC90" s="11">
        <f t="shared" si="25"/>
        <v>0</v>
      </c>
      <c r="AD90" s="11">
        <f t="shared" si="25"/>
        <v>0</v>
      </c>
      <c r="AE90" s="11">
        <f t="shared" si="25"/>
        <v>0.0975609756097561</v>
      </c>
      <c r="AF90" s="11">
        <f t="shared" si="25"/>
        <v>0.0625</v>
      </c>
      <c r="AG90" s="11">
        <f t="shared" si="25"/>
        <v>0</v>
      </c>
      <c r="AH90" s="11">
        <f t="shared" si="25"/>
        <v>0</v>
      </c>
      <c r="AI90" s="11">
        <f t="shared" si="25"/>
        <v>0</v>
      </c>
      <c r="AJ90" s="11">
        <f t="shared" si="25"/>
        <v>0</v>
      </c>
      <c r="AK90" s="11">
        <f t="shared" si="25"/>
        <v>0.11435105774728416</v>
      </c>
      <c r="AL90" s="11">
        <f t="shared" si="25"/>
        <v>0.09657170449058425</v>
      </c>
      <c r="AM90" s="11">
        <f t="shared" si="25"/>
        <v>0</v>
      </c>
      <c r="AN90" s="11">
        <f t="shared" si="25"/>
        <v>0</v>
      </c>
      <c r="AO90" s="11">
        <f t="shared" si="25"/>
        <v>0</v>
      </c>
      <c r="AP90" s="11">
        <f t="shared" si="25"/>
        <v>0.0449842555105713</v>
      </c>
      <c r="AQ90" s="11">
        <f t="shared" si="25"/>
        <v>0</v>
      </c>
      <c r="AR90" s="11">
        <f t="shared" si="25"/>
        <v>0.04166666666666667</v>
      </c>
      <c r="AS90" s="11">
        <f t="shared" si="25"/>
        <v>0.13452914798206278</v>
      </c>
      <c r="AT90" s="11">
        <f t="shared" si="25"/>
        <v>0.09124087591240876</v>
      </c>
      <c r="AU90" s="11">
        <f t="shared" si="25"/>
        <v>0</v>
      </c>
      <c r="AV90" s="11">
        <f t="shared" si="25"/>
        <v>0.3293084522502744</v>
      </c>
      <c r="AW90" s="11">
        <f t="shared" si="25"/>
        <v>0.0591715976331361</v>
      </c>
      <c r="AX90" s="11">
        <f t="shared" si="25"/>
        <v>0</v>
      </c>
      <c r="AY90" s="11">
        <f t="shared" si="25"/>
        <v>0</v>
      </c>
      <c r="AZ90" s="11">
        <f t="shared" si="25"/>
        <v>0</v>
      </c>
      <c r="BA90" s="11">
        <f t="shared" si="25"/>
        <v>0</v>
      </c>
    </row>
    <row r="91" spans="2:54" ht="11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BB91" s="11"/>
    </row>
  </sheetData>
  <mergeCells count="2">
    <mergeCell ref="BM8:BN8"/>
    <mergeCell ref="BP8:BQ8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R56"/>
  <sheetViews>
    <sheetView workbookViewId="0" topLeftCell="A1">
      <pane xSplit="1" topLeftCell="AR1" activePane="topRight" state="frozen"/>
      <selection pane="topLeft" activeCell="A1" sqref="A1"/>
      <selection pane="topRight" activeCell="B4" sqref="B4:BA4"/>
    </sheetView>
  </sheetViews>
  <sheetFormatPr defaultColWidth="9.140625" defaultRowHeight="12.75"/>
  <cols>
    <col min="1" max="4" width="9.140625" style="1" customWidth="1"/>
    <col min="5" max="5" width="11.8515625" style="1" customWidth="1"/>
    <col min="6" max="49" width="9.140625" style="1" customWidth="1"/>
    <col min="50" max="50" width="13.8515625" style="1" bestFit="1" customWidth="1"/>
    <col min="51" max="16384" width="9.140625" style="1" customWidth="1"/>
  </cols>
  <sheetData>
    <row r="1" ht="15.75">
      <c r="A1" s="57" t="s">
        <v>50</v>
      </c>
    </row>
    <row r="2" ht="15.75">
      <c r="A2" s="57"/>
    </row>
    <row r="4" spans="2:54" ht="51.75" customHeight="1">
      <c r="B4" s="14" t="s">
        <v>68</v>
      </c>
      <c r="C4" s="14" t="s">
        <v>69</v>
      </c>
      <c r="D4" s="14" t="s">
        <v>70</v>
      </c>
      <c r="E4" s="14" t="s">
        <v>102</v>
      </c>
      <c r="F4" s="14" t="s">
        <v>72</v>
      </c>
      <c r="G4" s="14" t="s">
        <v>73</v>
      </c>
      <c r="H4" s="14" t="s">
        <v>74</v>
      </c>
      <c r="I4" s="14" t="s">
        <v>75</v>
      </c>
      <c r="J4" s="14" t="s">
        <v>76</v>
      </c>
      <c r="K4" s="14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4" t="s">
        <v>82</v>
      </c>
      <c r="Q4" s="14" t="s">
        <v>83</v>
      </c>
      <c r="R4" s="14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4" t="s">
        <v>91</v>
      </c>
      <c r="Z4" s="14" t="s">
        <v>92</v>
      </c>
      <c r="AA4" s="14" t="s">
        <v>93</v>
      </c>
      <c r="AB4" s="14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103</v>
      </c>
      <c r="AK4" s="14" t="s">
        <v>293</v>
      </c>
      <c r="AL4" s="14" t="s">
        <v>294</v>
      </c>
      <c r="AM4" s="14" t="s">
        <v>295</v>
      </c>
      <c r="AN4" s="14" t="s">
        <v>296</v>
      </c>
      <c r="AO4" s="14" t="s">
        <v>391</v>
      </c>
      <c r="AP4" s="14" t="s">
        <v>298</v>
      </c>
      <c r="AQ4" s="42" t="s">
        <v>392</v>
      </c>
      <c r="AR4" s="42" t="s">
        <v>393</v>
      </c>
      <c r="AS4" s="42" t="s">
        <v>331</v>
      </c>
      <c r="AT4" s="42" t="s">
        <v>332</v>
      </c>
      <c r="AU4" s="60" t="s">
        <v>334</v>
      </c>
      <c r="AV4" s="60" t="s">
        <v>333</v>
      </c>
      <c r="AW4" s="60" t="s">
        <v>394</v>
      </c>
      <c r="AX4" s="60" t="s">
        <v>395</v>
      </c>
      <c r="AY4" s="60" t="s">
        <v>396</v>
      </c>
      <c r="AZ4" s="60" t="s">
        <v>397</v>
      </c>
      <c r="BA4" s="60" t="s">
        <v>398</v>
      </c>
      <c r="BB4" s="8"/>
    </row>
    <row r="5" spans="1:50" ht="11.25">
      <c r="A5" s="3" t="s">
        <v>9</v>
      </c>
      <c r="AX5" s="3"/>
    </row>
    <row r="6" spans="1:96" ht="11.25">
      <c r="A6" s="1" t="s">
        <v>68</v>
      </c>
      <c r="B6" s="1">
        <v>91794</v>
      </c>
      <c r="C6" s="1">
        <v>1239</v>
      </c>
      <c r="D6" s="1">
        <v>1035</v>
      </c>
      <c r="E6" s="1">
        <v>1197</v>
      </c>
      <c r="F6" s="1">
        <v>982</v>
      </c>
      <c r="G6" s="1">
        <v>1326</v>
      </c>
      <c r="H6" s="1">
        <v>942</v>
      </c>
      <c r="I6" s="1">
        <v>1080</v>
      </c>
      <c r="J6" s="1">
        <v>1029</v>
      </c>
      <c r="K6" s="1">
        <v>1206</v>
      </c>
      <c r="L6" s="1">
        <v>1695</v>
      </c>
      <c r="M6" s="1">
        <v>1860</v>
      </c>
      <c r="N6" s="1">
        <v>942</v>
      </c>
      <c r="O6" s="1">
        <v>3260</v>
      </c>
      <c r="P6" s="1">
        <v>2288</v>
      </c>
      <c r="Q6" s="1">
        <v>1092</v>
      </c>
      <c r="R6" s="1">
        <v>2735</v>
      </c>
      <c r="S6" s="1">
        <v>5165</v>
      </c>
      <c r="T6" s="1">
        <v>1226</v>
      </c>
      <c r="U6" s="1">
        <v>1527</v>
      </c>
      <c r="V6" s="1">
        <v>3465</v>
      </c>
      <c r="W6" s="1">
        <v>2336</v>
      </c>
      <c r="X6" s="1">
        <v>1530</v>
      </c>
      <c r="Y6" s="1">
        <v>1342</v>
      </c>
      <c r="Z6" s="1">
        <v>1274</v>
      </c>
      <c r="AA6" s="1">
        <v>4256</v>
      </c>
      <c r="AB6" s="1">
        <v>1251</v>
      </c>
      <c r="AC6" s="1">
        <v>2004</v>
      </c>
      <c r="AD6" s="1">
        <v>2324</v>
      </c>
      <c r="AE6" s="1">
        <v>3016</v>
      </c>
      <c r="AF6" s="1">
        <v>1617</v>
      </c>
      <c r="AG6" s="1">
        <v>2424</v>
      </c>
      <c r="AH6" s="1">
        <v>2825</v>
      </c>
      <c r="AI6" s="1">
        <v>481</v>
      </c>
      <c r="AJ6" s="1">
        <v>13191</v>
      </c>
      <c r="AK6" s="1">
        <v>1701</v>
      </c>
      <c r="AL6" s="1">
        <v>1536</v>
      </c>
      <c r="AM6" s="1">
        <v>1096</v>
      </c>
      <c r="AN6" s="1">
        <v>826</v>
      </c>
      <c r="AO6" s="1">
        <v>1336</v>
      </c>
      <c r="AP6" s="1">
        <v>1592</v>
      </c>
      <c r="AQ6" s="1">
        <v>1929</v>
      </c>
      <c r="AR6" s="1">
        <v>1108</v>
      </c>
      <c r="AS6" s="1">
        <v>856</v>
      </c>
      <c r="AT6" s="1">
        <v>830</v>
      </c>
      <c r="AU6" s="1">
        <v>345</v>
      </c>
      <c r="AV6" s="1">
        <v>752</v>
      </c>
      <c r="AW6" s="1">
        <v>599</v>
      </c>
      <c r="AX6" s="1">
        <v>185</v>
      </c>
      <c r="AY6" s="11">
        <v>370</v>
      </c>
      <c r="AZ6" s="11">
        <v>325</v>
      </c>
      <c r="BA6" s="11">
        <v>1246</v>
      </c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</row>
    <row r="7" spans="1:96" ht="11.25">
      <c r="A7" s="1" t="s">
        <v>10</v>
      </c>
      <c r="B7" s="1">
        <v>54903</v>
      </c>
      <c r="C7" s="1">
        <v>771</v>
      </c>
      <c r="D7" s="1">
        <v>600</v>
      </c>
      <c r="E7" s="1">
        <v>747</v>
      </c>
      <c r="F7" s="1">
        <v>596</v>
      </c>
      <c r="G7" s="1">
        <v>717</v>
      </c>
      <c r="H7" s="1">
        <v>570</v>
      </c>
      <c r="I7" s="1">
        <v>618</v>
      </c>
      <c r="J7" s="1">
        <v>626</v>
      </c>
      <c r="K7" s="1">
        <v>765</v>
      </c>
      <c r="L7" s="1">
        <v>1146</v>
      </c>
      <c r="M7" s="1">
        <v>1161</v>
      </c>
      <c r="N7" s="1">
        <v>534</v>
      </c>
      <c r="O7" s="1">
        <v>1876</v>
      </c>
      <c r="P7" s="1">
        <v>1428</v>
      </c>
      <c r="Q7" s="1">
        <v>642</v>
      </c>
      <c r="R7" s="1">
        <v>1580</v>
      </c>
      <c r="S7" s="1">
        <v>3055</v>
      </c>
      <c r="T7" s="1">
        <v>704</v>
      </c>
      <c r="U7" s="1">
        <v>972</v>
      </c>
      <c r="V7" s="1">
        <v>1960</v>
      </c>
      <c r="W7" s="1">
        <v>1356</v>
      </c>
      <c r="X7" s="1">
        <v>846</v>
      </c>
      <c r="Y7" s="1">
        <v>790</v>
      </c>
      <c r="Z7" s="1">
        <v>800</v>
      </c>
      <c r="AA7" s="1">
        <v>2532</v>
      </c>
      <c r="AB7" s="1">
        <v>639</v>
      </c>
      <c r="AC7" s="1">
        <v>1074</v>
      </c>
      <c r="AD7" s="1">
        <v>1416</v>
      </c>
      <c r="AE7" s="1">
        <v>1848</v>
      </c>
      <c r="AF7" s="1">
        <v>918</v>
      </c>
      <c r="AG7" s="1">
        <v>1532</v>
      </c>
      <c r="AH7" s="1">
        <v>1880</v>
      </c>
      <c r="AI7" s="1">
        <v>263</v>
      </c>
      <c r="AJ7" s="1">
        <v>8141</v>
      </c>
      <c r="AK7" s="1">
        <v>1083</v>
      </c>
      <c r="AL7" s="1">
        <v>996</v>
      </c>
      <c r="AM7" s="1">
        <v>636</v>
      </c>
      <c r="AN7" s="1">
        <v>458</v>
      </c>
      <c r="AO7" s="1">
        <v>812</v>
      </c>
      <c r="AP7" s="1">
        <v>924</v>
      </c>
      <c r="AQ7" s="1">
        <v>1056</v>
      </c>
      <c r="AR7" s="1">
        <v>644</v>
      </c>
      <c r="AS7" s="1">
        <v>485</v>
      </c>
      <c r="AT7" s="1">
        <v>464</v>
      </c>
      <c r="AU7" s="1">
        <v>207</v>
      </c>
      <c r="AV7" s="1">
        <v>464</v>
      </c>
      <c r="AW7" s="1">
        <v>342</v>
      </c>
      <c r="AX7" s="1">
        <v>91</v>
      </c>
      <c r="AY7" s="11">
        <v>224</v>
      </c>
      <c r="AZ7" s="11">
        <v>204</v>
      </c>
      <c r="BA7" s="11">
        <v>710</v>
      </c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</row>
    <row r="8" spans="1:96" ht="11.25">
      <c r="A8" s="1" t="s">
        <v>11</v>
      </c>
      <c r="B8" s="1">
        <v>36891</v>
      </c>
      <c r="C8" s="1">
        <v>468</v>
      </c>
      <c r="D8" s="1">
        <v>435</v>
      </c>
      <c r="E8" s="1">
        <v>450</v>
      </c>
      <c r="F8" s="1">
        <v>386</v>
      </c>
      <c r="G8" s="1">
        <v>609</v>
      </c>
      <c r="H8" s="1">
        <v>372</v>
      </c>
      <c r="I8" s="1">
        <v>462</v>
      </c>
      <c r="J8" s="1">
        <v>403</v>
      </c>
      <c r="K8" s="1">
        <v>441</v>
      </c>
      <c r="L8" s="1">
        <v>549</v>
      </c>
      <c r="M8" s="1">
        <v>699</v>
      </c>
      <c r="N8" s="1">
        <v>408</v>
      </c>
      <c r="O8" s="1">
        <v>1384</v>
      </c>
      <c r="P8" s="1">
        <v>860</v>
      </c>
      <c r="Q8" s="1">
        <v>450</v>
      </c>
      <c r="R8" s="1">
        <v>1155</v>
      </c>
      <c r="S8" s="1">
        <v>2110</v>
      </c>
      <c r="T8" s="1">
        <v>522</v>
      </c>
      <c r="U8" s="1">
        <v>555</v>
      </c>
      <c r="V8" s="1">
        <v>1505</v>
      </c>
      <c r="W8" s="1">
        <v>980</v>
      </c>
      <c r="X8" s="1">
        <v>684</v>
      </c>
      <c r="Y8" s="1">
        <v>552</v>
      </c>
      <c r="Z8" s="1">
        <v>474</v>
      </c>
      <c r="AA8" s="1">
        <v>1724</v>
      </c>
      <c r="AB8" s="1">
        <v>612</v>
      </c>
      <c r="AC8" s="1">
        <v>930</v>
      </c>
      <c r="AD8" s="1">
        <v>908</v>
      </c>
      <c r="AE8" s="1">
        <v>1168</v>
      </c>
      <c r="AF8" s="1">
        <v>699</v>
      </c>
      <c r="AG8" s="1">
        <v>892</v>
      </c>
      <c r="AH8" s="1">
        <v>945</v>
      </c>
      <c r="AI8" s="1">
        <v>218</v>
      </c>
      <c r="AJ8" s="1">
        <v>5050</v>
      </c>
      <c r="AK8" s="1">
        <v>618</v>
      </c>
      <c r="AL8" s="1">
        <v>540</v>
      </c>
      <c r="AM8" s="1">
        <v>460</v>
      </c>
      <c r="AN8" s="1">
        <v>368</v>
      </c>
      <c r="AO8" s="1">
        <v>524</v>
      </c>
      <c r="AP8" s="1">
        <v>668</v>
      </c>
      <c r="AQ8" s="1">
        <v>873</v>
      </c>
      <c r="AR8" s="1">
        <v>464</v>
      </c>
      <c r="AS8" s="1">
        <v>371</v>
      </c>
      <c r="AT8" s="1">
        <v>366</v>
      </c>
      <c r="AU8" s="1">
        <v>138</v>
      </c>
      <c r="AV8" s="1">
        <v>288</v>
      </c>
      <c r="AW8" s="1">
        <v>257</v>
      </c>
      <c r="AX8" s="1">
        <v>94</v>
      </c>
      <c r="AY8" s="11">
        <v>146</v>
      </c>
      <c r="AZ8" s="11">
        <v>121</v>
      </c>
      <c r="BA8" s="11">
        <v>536</v>
      </c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1.25">
      <c r="A9" s="1" t="s">
        <v>12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1">
        <v>0</v>
      </c>
      <c r="AZ9" s="11">
        <v>0</v>
      </c>
      <c r="BA9" s="11">
        <v>0</v>
      </c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2" spans="1:50" ht="11.25">
      <c r="A12" s="3" t="s">
        <v>13</v>
      </c>
      <c r="AX12" s="3"/>
    </row>
    <row r="13" spans="1:96" ht="11.25">
      <c r="A13" s="1" t="s">
        <v>68</v>
      </c>
      <c r="B13" s="1">
        <v>91793</v>
      </c>
      <c r="C13" s="1">
        <v>1239</v>
      </c>
      <c r="D13" s="1">
        <v>1035</v>
      </c>
      <c r="E13" s="1">
        <v>1197</v>
      </c>
      <c r="F13" s="1">
        <v>982</v>
      </c>
      <c r="G13" s="1">
        <v>1326</v>
      </c>
      <c r="H13" s="1">
        <v>942</v>
      </c>
      <c r="I13" s="1">
        <v>1080</v>
      </c>
      <c r="J13" s="1">
        <v>1029</v>
      </c>
      <c r="K13" s="1">
        <v>1206</v>
      </c>
      <c r="L13" s="1">
        <v>1695</v>
      </c>
      <c r="M13" s="1">
        <v>1860</v>
      </c>
      <c r="N13" s="1">
        <v>942</v>
      </c>
      <c r="O13" s="1">
        <v>3260</v>
      </c>
      <c r="P13" s="1">
        <v>2288</v>
      </c>
      <c r="Q13" s="1">
        <v>1092</v>
      </c>
      <c r="R13" s="1">
        <v>2735</v>
      </c>
      <c r="S13" s="1">
        <v>5165</v>
      </c>
      <c r="T13" s="1">
        <v>1226</v>
      </c>
      <c r="U13" s="1">
        <v>1527</v>
      </c>
      <c r="V13" s="1">
        <v>3465</v>
      </c>
      <c r="W13" s="1">
        <v>2336</v>
      </c>
      <c r="X13" s="1">
        <v>1530</v>
      </c>
      <c r="Y13" s="1">
        <v>1342</v>
      </c>
      <c r="Z13" s="1">
        <v>1274</v>
      </c>
      <c r="AA13" s="1">
        <v>4256</v>
      </c>
      <c r="AB13" s="1">
        <v>1251</v>
      </c>
      <c r="AC13" s="1">
        <v>2004</v>
      </c>
      <c r="AD13" s="1">
        <v>2324</v>
      </c>
      <c r="AE13" s="1">
        <v>3016</v>
      </c>
      <c r="AF13" s="1">
        <v>1617</v>
      </c>
      <c r="AG13" s="1">
        <v>2424</v>
      </c>
      <c r="AH13" s="1">
        <v>2825</v>
      </c>
      <c r="AI13" s="1">
        <v>481</v>
      </c>
      <c r="AJ13" s="1">
        <v>13190</v>
      </c>
      <c r="AK13" s="1">
        <v>1701</v>
      </c>
      <c r="AL13" s="1">
        <v>1536</v>
      </c>
      <c r="AM13" s="1">
        <v>1096</v>
      </c>
      <c r="AN13" s="1">
        <v>826</v>
      </c>
      <c r="AO13" s="1">
        <v>1336</v>
      </c>
      <c r="AP13" s="1">
        <v>1592</v>
      </c>
      <c r="AQ13" s="1">
        <v>1929</v>
      </c>
      <c r="AR13" s="1">
        <v>1108</v>
      </c>
      <c r="AS13" s="1">
        <v>856</v>
      </c>
      <c r="AT13" s="1">
        <v>830</v>
      </c>
      <c r="AU13" s="1">
        <v>345</v>
      </c>
      <c r="AV13" s="1">
        <v>752</v>
      </c>
      <c r="AW13" s="1">
        <v>599</v>
      </c>
      <c r="AX13" s="1">
        <v>185</v>
      </c>
      <c r="AY13" s="11">
        <v>370</v>
      </c>
      <c r="AZ13" s="11">
        <v>325</v>
      </c>
      <c r="BA13" s="11">
        <v>1246</v>
      </c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</row>
    <row r="14" spans="1:96" ht="11.25">
      <c r="A14" s="1" t="s">
        <v>14</v>
      </c>
      <c r="B14" s="1">
        <v>3079</v>
      </c>
      <c r="C14" s="1">
        <v>42</v>
      </c>
      <c r="D14" s="1">
        <v>42</v>
      </c>
      <c r="E14" s="1">
        <v>51</v>
      </c>
      <c r="F14" s="1">
        <v>48</v>
      </c>
      <c r="G14" s="1">
        <v>39</v>
      </c>
      <c r="H14" s="1">
        <v>42</v>
      </c>
      <c r="I14" s="1">
        <v>3</v>
      </c>
      <c r="J14" s="1">
        <v>60</v>
      </c>
      <c r="K14" s="1">
        <v>66</v>
      </c>
      <c r="L14" s="1">
        <v>42</v>
      </c>
      <c r="M14" s="1">
        <v>93</v>
      </c>
      <c r="N14" s="1">
        <v>70</v>
      </c>
      <c r="O14" s="1">
        <v>64</v>
      </c>
      <c r="P14" s="1">
        <v>56</v>
      </c>
      <c r="Q14" s="1">
        <v>36</v>
      </c>
      <c r="R14" s="1">
        <v>115</v>
      </c>
      <c r="S14" s="1">
        <v>180</v>
      </c>
      <c r="T14" s="1">
        <v>44</v>
      </c>
      <c r="U14" s="1">
        <v>42</v>
      </c>
      <c r="V14" s="1">
        <v>115</v>
      </c>
      <c r="W14" s="1">
        <v>112</v>
      </c>
      <c r="X14" s="1">
        <v>72</v>
      </c>
      <c r="Y14" s="1">
        <v>62</v>
      </c>
      <c r="Z14" s="1">
        <v>48</v>
      </c>
      <c r="AA14" s="1">
        <v>116</v>
      </c>
      <c r="AB14" s="1">
        <v>57</v>
      </c>
      <c r="AC14" s="1">
        <v>66</v>
      </c>
      <c r="AD14" s="1">
        <v>76</v>
      </c>
      <c r="AE14" s="1">
        <v>124</v>
      </c>
      <c r="AF14" s="1">
        <v>54</v>
      </c>
      <c r="AG14" s="1">
        <v>84</v>
      </c>
      <c r="AH14" s="1">
        <v>75</v>
      </c>
      <c r="AI14" s="1">
        <v>15</v>
      </c>
      <c r="AJ14" s="1">
        <v>336</v>
      </c>
      <c r="AK14" s="1">
        <v>36</v>
      </c>
      <c r="AL14" s="1">
        <v>62</v>
      </c>
      <c r="AM14" s="1">
        <v>28</v>
      </c>
      <c r="AN14" s="1">
        <v>18</v>
      </c>
      <c r="AO14" s="1">
        <v>60</v>
      </c>
      <c r="AP14" s="1">
        <v>74</v>
      </c>
      <c r="AQ14" s="1">
        <v>84</v>
      </c>
      <c r="AR14" s="1">
        <v>11</v>
      </c>
      <c r="AS14" s="1">
        <v>40</v>
      </c>
      <c r="AT14" s="1">
        <v>24</v>
      </c>
      <c r="AU14" s="1">
        <v>11</v>
      </c>
      <c r="AV14" s="1">
        <v>16</v>
      </c>
      <c r="AW14" s="1">
        <v>19</v>
      </c>
      <c r="AX14" s="1">
        <v>5</v>
      </c>
      <c r="AY14" s="11">
        <v>14</v>
      </c>
      <c r="AZ14" s="11">
        <v>10</v>
      </c>
      <c r="BA14" s="11">
        <v>20</v>
      </c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11.25">
      <c r="A15" s="1" t="s">
        <v>388</v>
      </c>
      <c r="B15" s="1">
        <v>4037</v>
      </c>
      <c r="C15" s="1">
        <v>66</v>
      </c>
      <c r="D15" s="1">
        <v>69</v>
      </c>
      <c r="E15" s="1">
        <v>54</v>
      </c>
      <c r="F15" s="1">
        <v>48</v>
      </c>
      <c r="G15" s="1">
        <v>51</v>
      </c>
      <c r="H15" s="1">
        <v>70</v>
      </c>
      <c r="I15" s="1">
        <v>45</v>
      </c>
      <c r="J15" s="1">
        <v>55</v>
      </c>
      <c r="K15" s="1">
        <v>45</v>
      </c>
      <c r="L15" s="1">
        <v>57</v>
      </c>
      <c r="M15" s="1">
        <v>114</v>
      </c>
      <c r="N15" s="1">
        <v>44</v>
      </c>
      <c r="O15" s="1">
        <v>96</v>
      </c>
      <c r="P15" s="1">
        <v>92</v>
      </c>
      <c r="Q15" s="1">
        <v>36</v>
      </c>
      <c r="R15" s="1">
        <v>110</v>
      </c>
      <c r="S15" s="1">
        <v>270</v>
      </c>
      <c r="T15" s="1">
        <v>56</v>
      </c>
      <c r="U15" s="1">
        <v>72</v>
      </c>
      <c r="V15" s="1">
        <v>180</v>
      </c>
      <c r="W15" s="1">
        <v>120</v>
      </c>
      <c r="X15" s="1">
        <v>90</v>
      </c>
      <c r="Y15" s="1">
        <v>66</v>
      </c>
      <c r="Z15" s="1">
        <v>54</v>
      </c>
      <c r="AA15" s="1">
        <v>128</v>
      </c>
      <c r="AB15" s="1">
        <v>60</v>
      </c>
      <c r="AC15" s="1">
        <v>57</v>
      </c>
      <c r="AD15" s="1">
        <v>84</v>
      </c>
      <c r="AE15" s="1">
        <v>176</v>
      </c>
      <c r="AF15" s="1">
        <v>54</v>
      </c>
      <c r="AG15" s="1">
        <v>68</v>
      </c>
      <c r="AH15" s="1">
        <v>140</v>
      </c>
      <c r="AI15" s="1">
        <v>20</v>
      </c>
      <c r="AJ15" s="1">
        <v>576</v>
      </c>
      <c r="AK15" s="1">
        <v>87</v>
      </c>
      <c r="AL15" s="1">
        <v>72</v>
      </c>
      <c r="AM15" s="1">
        <v>36</v>
      </c>
      <c r="AN15" s="1">
        <v>41</v>
      </c>
      <c r="AO15" s="1">
        <v>72</v>
      </c>
      <c r="AP15" s="1">
        <v>76</v>
      </c>
      <c r="AQ15" s="1">
        <v>99</v>
      </c>
      <c r="AR15" s="1">
        <v>24</v>
      </c>
      <c r="AS15" s="1">
        <v>37</v>
      </c>
      <c r="AT15" s="1">
        <v>22</v>
      </c>
      <c r="AU15" s="1">
        <v>17</v>
      </c>
      <c r="AV15" s="1">
        <v>20</v>
      </c>
      <c r="AW15" s="1">
        <v>29</v>
      </c>
      <c r="AX15" s="1">
        <v>7</v>
      </c>
      <c r="AY15" s="11">
        <v>8</v>
      </c>
      <c r="AZ15" s="11">
        <v>19</v>
      </c>
      <c r="BA15" s="11">
        <v>48</v>
      </c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</row>
    <row r="16" spans="1:96" ht="11.25">
      <c r="A16" s="1" t="s">
        <v>389</v>
      </c>
      <c r="B16" s="1">
        <v>13827</v>
      </c>
      <c r="C16" s="1">
        <v>186</v>
      </c>
      <c r="D16" s="1">
        <v>162</v>
      </c>
      <c r="E16" s="1">
        <v>186</v>
      </c>
      <c r="F16" s="1">
        <v>134</v>
      </c>
      <c r="G16" s="1">
        <v>219</v>
      </c>
      <c r="H16" s="1">
        <v>120</v>
      </c>
      <c r="I16" s="1">
        <v>192</v>
      </c>
      <c r="J16" s="1">
        <v>187</v>
      </c>
      <c r="K16" s="1">
        <v>231</v>
      </c>
      <c r="L16" s="1">
        <v>228</v>
      </c>
      <c r="M16" s="1">
        <v>321</v>
      </c>
      <c r="N16" s="1">
        <v>158</v>
      </c>
      <c r="O16" s="1">
        <v>472</v>
      </c>
      <c r="P16" s="1">
        <v>360</v>
      </c>
      <c r="Q16" s="1">
        <v>162</v>
      </c>
      <c r="R16" s="1">
        <v>400</v>
      </c>
      <c r="S16" s="1">
        <v>835</v>
      </c>
      <c r="T16" s="1">
        <v>128</v>
      </c>
      <c r="U16" s="1">
        <v>234</v>
      </c>
      <c r="V16" s="1">
        <v>510</v>
      </c>
      <c r="W16" s="1">
        <v>336</v>
      </c>
      <c r="X16" s="1">
        <v>216</v>
      </c>
      <c r="Y16" s="1">
        <v>184</v>
      </c>
      <c r="Z16" s="1">
        <v>180</v>
      </c>
      <c r="AA16" s="1">
        <v>696</v>
      </c>
      <c r="AB16" s="1">
        <v>144</v>
      </c>
      <c r="AC16" s="1">
        <v>285</v>
      </c>
      <c r="AD16" s="1">
        <v>392</v>
      </c>
      <c r="AE16" s="1">
        <v>468</v>
      </c>
      <c r="AF16" s="1">
        <v>267</v>
      </c>
      <c r="AG16" s="1">
        <v>368</v>
      </c>
      <c r="AH16" s="1">
        <v>395</v>
      </c>
      <c r="AI16" s="1">
        <v>74</v>
      </c>
      <c r="AJ16" s="1">
        <v>1853</v>
      </c>
      <c r="AK16" s="1">
        <v>285</v>
      </c>
      <c r="AL16" s="1">
        <v>240</v>
      </c>
      <c r="AM16" s="1">
        <v>158</v>
      </c>
      <c r="AN16" s="1">
        <v>136</v>
      </c>
      <c r="AO16" s="1">
        <v>220</v>
      </c>
      <c r="AP16" s="1">
        <v>266</v>
      </c>
      <c r="AQ16" s="1">
        <v>261</v>
      </c>
      <c r="AR16" s="1">
        <v>128</v>
      </c>
      <c r="AS16" s="1">
        <v>137</v>
      </c>
      <c r="AT16" s="1">
        <v>114</v>
      </c>
      <c r="AU16" s="1">
        <v>54</v>
      </c>
      <c r="AV16" s="1">
        <v>108</v>
      </c>
      <c r="AW16" s="1">
        <v>91</v>
      </c>
      <c r="AX16" s="1">
        <v>16</v>
      </c>
      <c r="AY16" s="11">
        <v>58</v>
      </c>
      <c r="AZ16" s="11">
        <v>48</v>
      </c>
      <c r="BA16" s="11">
        <v>224</v>
      </c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</row>
    <row r="17" spans="1:96" ht="11.25">
      <c r="A17" s="1" t="s">
        <v>16</v>
      </c>
      <c r="B17" s="1">
        <v>12533</v>
      </c>
      <c r="C17" s="1">
        <v>171</v>
      </c>
      <c r="D17" s="1">
        <v>171</v>
      </c>
      <c r="E17" s="1">
        <v>177</v>
      </c>
      <c r="F17" s="1">
        <v>122</v>
      </c>
      <c r="G17" s="1">
        <v>186</v>
      </c>
      <c r="H17" s="1">
        <v>108</v>
      </c>
      <c r="I17" s="1">
        <v>111</v>
      </c>
      <c r="J17" s="1">
        <v>142</v>
      </c>
      <c r="K17" s="1">
        <v>180</v>
      </c>
      <c r="L17" s="1">
        <v>237</v>
      </c>
      <c r="M17" s="1">
        <v>225</v>
      </c>
      <c r="N17" s="1">
        <v>118</v>
      </c>
      <c r="O17" s="1">
        <v>468</v>
      </c>
      <c r="P17" s="1">
        <v>304</v>
      </c>
      <c r="Q17" s="1">
        <v>174</v>
      </c>
      <c r="R17" s="1">
        <v>360</v>
      </c>
      <c r="S17" s="1">
        <v>705</v>
      </c>
      <c r="T17" s="1">
        <v>184</v>
      </c>
      <c r="U17" s="1">
        <v>264</v>
      </c>
      <c r="V17" s="1">
        <v>470</v>
      </c>
      <c r="W17" s="1">
        <v>368</v>
      </c>
      <c r="X17" s="1">
        <v>216</v>
      </c>
      <c r="Y17" s="1">
        <v>178</v>
      </c>
      <c r="Z17" s="1">
        <v>212</v>
      </c>
      <c r="AA17" s="1">
        <v>680</v>
      </c>
      <c r="AB17" s="1">
        <v>141</v>
      </c>
      <c r="AC17" s="1">
        <v>246</v>
      </c>
      <c r="AD17" s="1">
        <v>200</v>
      </c>
      <c r="AE17" s="1">
        <v>440</v>
      </c>
      <c r="AF17" s="1">
        <v>219</v>
      </c>
      <c r="AG17" s="1">
        <v>328</v>
      </c>
      <c r="AH17" s="1">
        <v>445</v>
      </c>
      <c r="AI17" s="1">
        <v>64</v>
      </c>
      <c r="AJ17" s="1">
        <v>1526</v>
      </c>
      <c r="AK17" s="1">
        <v>240</v>
      </c>
      <c r="AL17" s="1">
        <v>224</v>
      </c>
      <c r="AM17" s="1">
        <v>174</v>
      </c>
      <c r="AN17" s="1">
        <v>107</v>
      </c>
      <c r="AO17" s="1">
        <v>174</v>
      </c>
      <c r="AP17" s="1">
        <v>256</v>
      </c>
      <c r="AQ17" s="1">
        <v>276</v>
      </c>
      <c r="AR17" s="1">
        <v>171</v>
      </c>
      <c r="AS17" s="1">
        <v>145</v>
      </c>
      <c r="AT17" s="1">
        <v>118</v>
      </c>
      <c r="AU17" s="1">
        <v>54</v>
      </c>
      <c r="AV17" s="1">
        <v>88</v>
      </c>
      <c r="AW17" s="1">
        <v>75</v>
      </c>
      <c r="AX17" s="1">
        <v>25</v>
      </c>
      <c r="AY17" s="11">
        <v>52</v>
      </c>
      <c r="AZ17" s="11">
        <v>40</v>
      </c>
      <c r="BA17" s="11">
        <v>174</v>
      </c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</row>
    <row r="18" spans="1:96" ht="11.25">
      <c r="A18" s="1" t="s">
        <v>17</v>
      </c>
      <c r="B18" s="1">
        <v>25695</v>
      </c>
      <c r="C18" s="1">
        <v>369</v>
      </c>
      <c r="D18" s="1">
        <v>255</v>
      </c>
      <c r="E18" s="1">
        <v>339</v>
      </c>
      <c r="F18" s="1">
        <v>258</v>
      </c>
      <c r="G18" s="1">
        <v>375</v>
      </c>
      <c r="H18" s="1">
        <v>254</v>
      </c>
      <c r="I18" s="1">
        <v>267</v>
      </c>
      <c r="J18" s="1">
        <v>295</v>
      </c>
      <c r="K18" s="1">
        <v>330</v>
      </c>
      <c r="L18" s="1">
        <v>555</v>
      </c>
      <c r="M18" s="1">
        <v>510</v>
      </c>
      <c r="N18" s="1">
        <v>272</v>
      </c>
      <c r="O18" s="1">
        <v>956</v>
      </c>
      <c r="P18" s="1">
        <v>648</v>
      </c>
      <c r="Q18" s="1">
        <v>309</v>
      </c>
      <c r="R18" s="1">
        <v>810</v>
      </c>
      <c r="S18" s="1">
        <v>1355</v>
      </c>
      <c r="T18" s="1">
        <v>308</v>
      </c>
      <c r="U18" s="1">
        <v>459</v>
      </c>
      <c r="V18" s="1">
        <v>980</v>
      </c>
      <c r="W18" s="1">
        <v>596</v>
      </c>
      <c r="X18" s="1">
        <v>318</v>
      </c>
      <c r="Y18" s="1">
        <v>388</v>
      </c>
      <c r="Z18" s="1">
        <v>360</v>
      </c>
      <c r="AA18" s="1">
        <v>1148</v>
      </c>
      <c r="AB18" s="1">
        <v>381</v>
      </c>
      <c r="AC18" s="1">
        <v>591</v>
      </c>
      <c r="AD18" s="1">
        <v>608</v>
      </c>
      <c r="AE18" s="1">
        <v>936</v>
      </c>
      <c r="AF18" s="1">
        <v>408</v>
      </c>
      <c r="AG18" s="1">
        <v>728</v>
      </c>
      <c r="AH18" s="1">
        <v>830</v>
      </c>
      <c r="AI18" s="1">
        <v>151</v>
      </c>
      <c r="AJ18" s="1">
        <v>3754</v>
      </c>
      <c r="AK18" s="1">
        <v>441</v>
      </c>
      <c r="AL18" s="1">
        <v>414</v>
      </c>
      <c r="AM18" s="1">
        <v>274</v>
      </c>
      <c r="AN18" s="1">
        <v>234</v>
      </c>
      <c r="AO18" s="1">
        <v>370</v>
      </c>
      <c r="AP18" s="1">
        <v>422</v>
      </c>
      <c r="AQ18" s="1">
        <v>561</v>
      </c>
      <c r="AR18" s="1">
        <v>331</v>
      </c>
      <c r="AS18" s="1">
        <v>242</v>
      </c>
      <c r="AT18" s="1">
        <v>282</v>
      </c>
      <c r="AU18" s="1">
        <v>105</v>
      </c>
      <c r="AV18" s="1">
        <v>202</v>
      </c>
      <c r="AW18" s="1">
        <v>165</v>
      </c>
      <c r="AX18" s="1">
        <v>49</v>
      </c>
      <c r="AY18" s="11">
        <v>102</v>
      </c>
      <c r="AZ18" s="11">
        <v>94</v>
      </c>
      <c r="BA18" s="11">
        <v>306</v>
      </c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</row>
    <row r="19" spans="1:96" ht="11.25">
      <c r="A19" s="1" t="s">
        <v>18</v>
      </c>
      <c r="B19" s="1">
        <v>19955</v>
      </c>
      <c r="C19" s="1">
        <v>279</v>
      </c>
      <c r="D19" s="1">
        <v>216</v>
      </c>
      <c r="E19" s="1">
        <v>210</v>
      </c>
      <c r="F19" s="1">
        <v>266</v>
      </c>
      <c r="G19" s="1">
        <v>249</v>
      </c>
      <c r="H19" s="1">
        <v>228</v>
      </c>
      <c r="I19" s="1">
        <v>291</v>
      </c>
      <c r="J19" s="1">
        <v>190</v>
      </c>
      <c r="K19" s="1">
        <v>204</v>
      </c>
      <c r="L19" s="1">
        <v>405</v>
      </c>
      <c r="M19" s="1">
        <v>429</v>
      </c>
      <c r="N19" s="1">
        <v>176</v>
      </c>
      <c r="O19" s="1">
        <v>644</v>
      </c>
      <c r="P19" s="1">
        <v>484</v>
      </c>
      <c r="Q19" s="1">
        <v>207</v>
      </c>
      <c r="R19" s="1">
        <v>580</v>
      </c>
      <c r="S19" s="1">
        <v>1205</v>
      </c>
      <c r="T19" s="1">
        <v>288</v>
      </c>
      <c r="U19" s="1">
        <v>327</v>
      </c>
      <c r="V19" s="1">
        <v>675</v>
      </c>
      <c r="W19" s="1">
        <v>452</v>
      </c>
      <c r="X19" s="1">
        <v>387</v>
      </c>
      <c r="Y19" s="1">
        <v>340</v>
      </c>
      <c r="Z19" s="1">
        <v>240</v>
      </c>
      <c r="AA19" s="1">
        <v>912</v>
      </c>
      <c r="AB19" s="1">
        <v>282</v>
      </c>
      <c r="AC19" s="1">
        <v>429</v>
      </c>
      <c r="AD19" s="1">
        <v>556</v>
      </c>
      <c r="AE19" s="1">
        <v>616</v>
      </c>
      <c r="AF19" s="1">
        <v>399</v>
      </c>
      <c r="AG19" s="1">
        <v>576</v>
      </c>
      <c r="AH19" s="1">
        <v>555</v>
      </c>
      <c r="AI19" s="1">
        <v>104</v>
      </c>
      <c r="AJ19" s="1">
        <v>3091</v>
      </c>
      <c r="AK19" s="1">
        <v>348</v>
      </c>
      <c r="AL19" s="1">
        <v>320</v>
      </c>
      <c r="AM19" s="1">
        <v>274</v>
      </c>
      <c r="AN19" s="1">
        <v>176</v>
      </c>
      <c r="AO19" s="1">
        <v>246</v>
      </c>
      <c r="AP19" s="1">
        <v>300</v>
      </c>
      <c r="AQ19" s="1">
        <v>360</v>
      </c>
      <c r="AR19" s="1">
        <v>269</v>
      </c>
      <c r="AS19" s="1">
        <v>150</v>
      </c>
      <c r="AT19" s="1">
        <v>154</v>
      </c>
      <c r="AU19" s="1">
        <v>67</v>
      </c>
      <c r="AV19" s="1">
        <v>196</v>
      </c>
      <c r="AW19" s="1">
        <v>140</v>
      </c>
      <c r="AX19" s="1">
        <v>49</v>
      </c>
      <c r="AY19" s="11">
        <v>86</v>
      </c>
      <c r="AZ19" s="11">
        <v>70</v>
      </c>
      <c r="BA19" s="11">
        <v>258</v>
      </c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</row>
    <row r="20" spans="1:96" ht="11.25">
      <c r="A20" s="1" t="s">
        <v>19</v>
      </c>
      <c r="B20" s="1">
        <v>9014</v>
      </c>
      <c r="C20" s="1">
        <v>90</v>
      </c>
      <c r="D20" s="1">
        <v>78</v>
      </c>
      <c r="E20" s="1">
        <v>147</v>
      </c>
      <c r="F20" s="1">
        <v>70</v>
      </c>
      <c r="G20" s="1">
        <v>132</v>
      </c>
      <c r="H20" s="1">
        <v>88</v>
      </c>
      <c r="I20" s="1">
        <v>123</v>
      </c>
      <c r="J20" s="1">
        <v>62</v>
      </c>
      <c r="K20" s="1">
        <v>111</v>
      </c>
      <c r="L20" s="1">
        <v>117</v>
      </c>
      <c r="M20" s="1">
        <v>147</v>
      </c>
      <c r="N20" s="1">
        <v>78</v>
      </c>
      <c r="O20" s="1">
        <v>400</v>
      </c>
      <c r="P20" s="1">
        <v>244</v>
      </c>
      <c r="Q20" s="1">
        <v>117</v>
      </c>
      <c r="R20" s="1">
        <v>245</v>
      </c>
      <c r="S20" s="1">
        <v>485</v>
      </c>
      <c r="T20" s="1">
        <v>144</v>
      </c>
      <c r="U20" s="1">
        <v>93</v>
      </c>
      <c r="V20" s="1">
        <v>400</v>
      </c>
      <c r="W20" s="1">
        <v>284</v>
      </c>
      <c r="X20" s="1">
        <v>177</v>
      </c>
      <c r="Y20" s="1">
        <v>92</v>
      </c>
      <c r="Z20" s="1">
        <v>134</v>
      </c>
      <c r="AA20" s="1">
        <v>396</v>
      </c>
      <c r="AB20" s="1">
        <v>123</v>
      </c>
      <c r="AC20" s="1">
        <v>252</v>
      </c>
      <c r="AD20" s="1">
        <v>300</v>
      </c>
      <c r="AE20" s="1">
        <v>200</v>
      </c>
      <c r="AF20" s="1">
        <v>165</v>
      </c>
      <c r="AG20" s="1">
        <v>200</v>
      </c>
      <c r="AH20" s="1">
        <v>265</v>
      </c>
      <c r="AI20" s="1">
        <v>33</v>
      </c>
      <c r="AJ20" s="1">
        <v>1325</v>
      </c>
      <c r="AK20" s="1">
        <v>192</v>
      </c>
      <c r="AL20" s="1">
        <v>138</v>
      </c>
      <c r="AM20" s="1">
        <v>116</v>
      </c>
      <c r="AN20" s="1">
        <v>83</v>
      </c>
      <c r="AO20" s="1">
        <v>142</v>
      </c>
      <c r="AP20" s="1">
        <v>142</v>
      </c>
      <c r="AQ20" s="1">
        <v>213</v>
      </c>
      <c r="AR20" s="1">
        <v>125</v>
      </c>
      <c r="AS20" s="1">
        <v>75</v>
      </c>
      <c r="AT20" s="1">
        <v>78</v>
      </c>
      <c r="AU20" s="1">
        <v>24</v>
      </c>
      <c r="AV20" s="1">
        <v>78</v>
      </c>
      <c r="AW20" s="1">
        <v>56</v>
      </c>
      <c r="AX20" s="1">
        <v>24</v>
      </c>
      <c r="AY20" s="11">
        <v>40</v>
      </c>
      <c r="AZ20" s="11">
        <v>31</v>
      </c>
      <c r="BA20" s="11">
        <v>140</v>
      </c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</row>
    <row r="21" spans="1:53" ht="11.25">
      <c r="A21" s="1" t="s">
        <v>20</v>
      </c>
      <c r="B21" s="1">
        <v>2099</v>
      </c>
      <c r="C21" s="1">
        <v>21</v>
      </c>
      <c r="D21" s="1">
        <v>36</v>
      </c>
      <c r="E21" s="1">
        <v>18</v>
      </c>
      <c r="F21" s="1">
        <v>22</v>
      </c>
      <c r="G21" s="1">
        <v>39</v>
      </c>
      <c r="H21" s="1">
        <v>22</v>
      </c>
      <c r="I21" s="1">
        <v>21</v>
      </c>
      <c r="J21" s="1">
        <v>31</v>
      </c>
      <c r="K21" s="1">
        <v>15</v>
      </c>
      <c r="L21" s="1">
        <v>39</v>
      </c>
      <c r="M21" s="1">
        <v>12</v>
      </c>
      <c r="N21" s="1">
        <v>18</v>
      </c>
      <c r="O21" s="1">
        <v>100</v>
      </c>
      <c r="P21" s="1">
        <v>68</v>
      </c>
      <c r="Q21" s="1">
        <v>30</v>
      </c>
      <c r="R21" s="1">
        <v>55</v>
      </c>
      <c r="S21" s="1">
        <v>70</v>
      </c>
      <c r="T21" s="1">
        <v>50</v>
      </c>
      <c r="U21" s="1">
        <v>18</v>
      </c>
      <c r="V21" s="1">
        <v>65</v>
      </c>
      <c r="W21" s="1">
        <v>44</v>
      </c>
      <c r="X21" s="1">
        <v>36</v>
      </c>
      <c r="Y21" s="1">
        <v>24</v>
      </c>
      <c r="Z21" s="1">
        <v>32</v>
      </c>
      <c r="AA21" s="1">
        <v>100</v>
      </c>
      <c r="AB21" s="1">
        <v>36</v>
      </c>
      <c r="AC21" s="1">
        <v>36</v>
      </c>
      <c r="AD21" s="1">
        <v>68</v>
      </c>
      <c r="AE21" s="1">
        <v>48</v>
      </c>
      <c r="AF21" s="1">
        <v>33</v>
      </c>
      <c r="AG21" s="1">
        <v>48</v>
      </c>
      <c r="AH21" s="1">
        <v>70</v>
      </c>
      <c r="AI21" s="1">
        <v>10</v>
      </c>
      <c r="AJ21" s="1">
        <v>374</v>
      </c>
      <c r="AK21" s="1">
        <v>42</v>
      </c>
      <c r="AL21" s="1">
        <v>36</v>
      </c>
      <c r="AM21" s="1">
        <v>16</v>
      </c>
      <c r="AN21" s="1">
        <v>16</v>
      </c>
      <c r="AO21" s="1">
        <v>32</v>
      </c>
      <c r="AP21" s="1">
        <v>32</v>
      </c>
      <c r="AQ21" s="1">
        <v>42</v>
      </c>
      <c r="AR21" s="1">
        <v>26</v>
      </c>
      <c r="AS21" s="1">
        <v>15</v>
      </c>
      <c r="AT21" s="1">
        <v>26</v>
      </c>
      <c r="AU21" s="1">
        <v>6</v>
      </c>
      <c r="AV21" s="1">
        <v>24</v>
      </c>
      <c r="AW21" s="1">
        <v>13</v>
      </c>
      <c r="AX21" s="1">
        <v>6</v>
      </c>
      <c r="AY21" s="1">
        <v>6</v>
      </c>
      <c r="AZ21" s="1">
        <v>8</v>
      </c>
      <c r="BA21" s="1">
        <v>44</v>
      </c>
    </row>
    <row r="22" spans="1:53" ht="11.25">
      <c r="A22" s="1" t="s">
        <v>105</v>
      </c>
      <c r="B22" s="1">
        <v>1554</v>
      </c>
      <c r="C22" s="1">
        <v>15</v>
      </c>
      <c r="D22" s="1">
        <v>6</v>
      </c>
      <c r="E22" s="1">
        <v>15</v>
      </c>
      <c r="F22" s="1">
        <v>14</v>
      </c>
      <c r="G22" s="1">
        <v>36</v>
      </c>
      <c r="H22" s="1">
        <v>10</v>
      </c>
      <c r="I22" s="1">
        <v>27</v>
      </c>
      <c r="J22" s="1">
        <v>7</v>
      </c>
      <c r="K22" s="1">
        <v>24</v>
      </c>
      <c r="L22" s="1">
        <v>15</v>
      </c>
      <c r="M22" s="1">
        <v>9</v>
      </c>
      <c r="N22" s="1">
        <v>8</v>
      </c>
      <c r="O22" s="1">
        <v>60</v>
      </c>
      <c r="P22" s="1">
        <v>32</v>
      </c>
      <c r="Q22" s="1">
        <v>21</v>
      </c>
      <c r="R22" s="1">
        <v>60</v>
      </c>
      <c r="S22" s="1">
        <v>60</v>
      </c>
      <c r="T22" s="1">
        <v>24</v>
      </c>
      <c r="U22" s="1">
        <v>18</v>
      </c>
      <c r="V22" s="1">
        <v>70</v>
      </c>
      <c r="W22" s="1">
        <v>24</v>
      </c>
      <c r="X22" s="1">
        <v>18</v>
      </c>
      <c r="Y22" s="1">
        <v>8</v>
      </c>
      <c r="Z22" s="1">
        <v>14</v>
      </c>
      <c r="AA22" s="1">
        <v>80</v>
      </c>
      <c r="AB22" s="1">
        <v>27</v>
      </c>
      <c r="AC22" s="1">
        <v>42</v>
      </c>
      <c r="AD22" s="1">
        <v>40</v>
      </c>
      <c r="AE22" s="1">
        <v>8</v>
      </c>
      <c r="AF22" s="1">
        <v>18</v>
      </c>
      <c r="AG22" s="1">
        <v>24</v>
      </c>
      <c r="AH22" s="1">
        <v>50</v>
      </c>
      <c r="AI22" s="1">
        <v>10</v>
      </c>
      <c r="AJ22" s="1">
        <v>355</v>
      </c>
      <c r="AK22" s="1">
        <v>30</v>
      </c>
      <c r="AL22" s="1">
        <v>30</v>
      </c>
      <c r="AM22" s="1">
        <v>20</v>
      </c>
      <c r="AN22" s="1">
        <v>15</v>
      </c>
      <c r="AO22" s="1">
        <v>20</v>
      </c>
      <c r="AP22" s="1">
        <v>24</v>
      </c>
      <c r="AQ22" s="1">
        <v>33</v>
      </c>
      <c r="AR22" s="1">
        <v>23</v>
      </c>
      <c r="AS22" s="1">
        <v>15</v>
      </c>
      <c r="AT22" s="1">
        <v>12</v>
      </c>
      <c r="AU22" s="1">
        <v>7</v>
      </c>
      <c r="AV22" s="1">
        <v>20</v>
      </c>
      <c r="AW22" s="1">
        <v>11</v>
      </c>
      <c r="AX22" s="1">
        <v>4</v>
      </c>
      <c r="AY22" s="1">
        <v>4</v>
      </c>
      <c r="AZ22" s="1">
        <v>5</v>
      </c>
      <c r="BA22" s="1">
        <v>32</v>
      </c>
    </row>
    <row r="23" spans="1:53" ht="11.25">
      <c r="A23" s="1" t="s">
        <v>12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</row>
    <row r="25" spans="1:96" ht="11.25">
      <c r="A25" s="3" t="s">
        <v>13</v>
      </c>
      <c r="AX25" s="3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</row>
    <row r="26" spans="1:96" ht="11.25">
      <c r="A26" s="1" t="s">
        <v>285</v>
      </c>
      <c r="B26" s="1">
        <v>20943</v>
      </c>
      <c r="C26" s="1">
        <v>294</v>
      </c>
      <c r="D26" s="1">
        <v>273</v>
      </c>
      <c r="E26" s="1">
        <v>291</v>
      </c>
      <c r="F26" s="1">
        <v>230</v>
      </c>
      <c r="G26" s="1">
        <v>309</v>
      </c>
      <c r="H26" s="1">
        <v>232</v>
      </c>
      <c r="I26" s="1">
        <v>240</v>
      </c>
      <c r="J26" s="1">
        <v>302</v>
      </c>
      <c r="K26" s="1">
        <v>342</v>
      </c>
      <c r="L26" s="1">
        <v>327</v>
      </c>
      <c r="M26" s="1">
        <v>528</v>
      </c>
      <c r="N26" s="1">
        <v>272</v>
      </c>
      <c r="O26" s="1">
        <v>632</v>
      </c>
      <c r="P26" s="1">
        <v>508</v>
      </c>
      <c r="Q26" s="1">
        <v>234</v>
      </c>
      <c r="R26" s="1">
        <v>625</v>
      </c>
      <c r="S26" s="1">
        <v>1285</v>
      </c>
      <c r="T26" s="1">
        <v>228</v>
      </c>
      <c r="U26" s="1">
        <v>348</v>
      </c>
      <c r="V26" s="1">
        <v>805</v>
      </c>
      <c r="W26" s="1">
        <v>568</v>
      </c>
      <c r="X26" s="1">
        <v>378</v>
      </c>
      <c r="Y26" s="1">
        <v>312</v>
      </c>
      <c r="Z26" s="1">
        <v>282</v>
      </c>
      <c r="AA26" s="1">
        <v>940</v>
      </c>
      <c r="AB26" s="1">
        <v>261</v>
      </c>
      <c r="AC26" s="1">
        <v>408</v>
      </c>
      <c r="AD26" s="1">
        <v>552</v>
      </c>
      <c r="AE26" s="1">
        <v>768</v>
      </c>
      <c r="AF26" s="1">
        <v>375</v>
      </c>
      <c r="AG26" s="1">
        <v>520</v>
      </c>
      <c r="AH26" s="1">
        <v>610</v>
      </c>
      <c r="AI26" s="1">
        <v>109</v>
      </c>
      <c r="AJ26" s="1">
        <v>2765</v>
      </c>
      <c r="AK26" s="1">
        <v>408</v>
      </c>
      <c r="AL26" s="1">
        <v>374</v>
      </c>
      <c r="AM26" s="1">
        <v>222</v>
      </c>
      <c r="AN26" s="1">
        <v>195</v>
      </c>
      <c r="AO26" s="1">
        <v>352</v>
      </c>
      <c r="AP26" s="1">
        <v>416</v>
      </c>
      <c r="AQ26" s="1">
        <v>444</v>
      </c>
      <c r="AR26" s="1">
        <v>163</v>
      </c>
      <c r="AS26" s="1">
        <v>214</v>
      </c>
      <c r="AT26" s="1">
        <v>160</v>
      </c>
      <c r="AU26" s="1">
        <v>82</v>
      </c>
      <c r="AV26" s="1">
        <v>144</v>
      </c>
      <c r="AW26" s="1">
        <v>139</v>
      </c>
      <c r="AX26" s="1">
        <v>28</v>
      </c>
      <c r="AY26" s="1">
        <v>80</v>
      </c>
      <c r="AZ26" s="1">
        <v>77</v>
      </c>
      <c r="BA26" s="1">
        <v>292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</row>
    <row r="27" spans="1:96" ht="11.25">
      <c r="A27" s="1" t="s">
        <v>286</v>
      </c>
      <c r="B27" s="1">
        <v>58183</v>
      </c>
      <c r="C27" s="1">
        <v>819</v>
      </c>
      <c r="D27" s="1">
        <v>642</v>
      </c>
      <c r="E27" s="1">
        <v>726</v>
      </c>
      <c r="F27" s="1">
        <v>646</v>
      </c>
      <c r="G27" s="1">
        <v>810</v>
      </c>
      <c r="H27" s="1">
        <v>590</v>
      </c>
      <c r="I27" s="1">
        <v>669</v>
      </c>
      <c r="J27" s="1">
        <v>627</v>
      </c>
      <c r="K27" s="1">
        <v>714</v>
      </c>
      <c r="L27" s="1">
        <v>1197</v>
      </c>
      <c r="M27" s="1">
        <v>1164</v>
      </c>
      <c r="N27" s="1">
        <v>566</v>
      </c>
      <c r="O27" s="1">
        <v>2068</v>
      </c>
      <c r="P27" s="1">
        <v>1436</v>
      </c>
      <c r="Q27" s="1">
        <v>690</v>
      </c>
      <c r="R27" s="1">
        <v>1750</v>
      </c>
      <c r="S27" s="1">
        <v>3265</v>
      </c>
      <c r="T27" s="1">
        <v>780</v>
      </c>
      <c r="U27" s="1">
        <v>1050</v>
      </c>
      <c r="V27" s="1">
        <v>2125</v>
      </c>
      <c r="W27" s="1">
        <v>1416</v>
      </c>
      <c r="X27" s="1">
        <v>921</v>
      </c>
      <c r="Y27" s="1">
        <v>906</v>
      </c>
      <c r="Z27" s="1">
        <v>812</v>
      </c>
      <c r="AA27" s="1">
        <v>2740</v>
      </c>
      <c r="AB27" s="1">
        <v>804</v>
      </c>
      <c r="AC27" s="1">
        <v>1266</v>
      </c>
      <c r="AD27" s="1">
        <v>1364</v>
      </c>
      <c r="AE27" s="1">
        <v>1992</v>
      </c>
      <c r="AF27" s="1">
        <v>1026</v>
      </c>
      <c r="AG27" s="1">
        <v>1632</v>
      </c>
      <c r="AH27" s="1">
        <v>1830</v>
      </c>
      <c r="AI27" s="1">
        <v>319</v>
      </c>
      <c r="AJ27" s="1">
        <v>8371</v>
      </c>
      <c r="AK27" s="1">
        <v>1029</v>
      </c>
      <c r="AL27" s="1">
        <v>958</v>
      </c>
      <c r="AM27" s="1">
        <v>722</v>
      </c>
      <c r="AN27" s="1">
        <v>517</v>
      </c>
      <c r="AO27" s="1">
        <v>790</v>
      </c>
      <c r="AP27" s="1">
        <v>978</v>
      </c>
      <c r="AQ27" s="1">
        <v>1197</v>
      </c>
      <c r="AR27" s="1">
        <v>771</v>
      </c>
      <c r="AS27" s="1">
        <v>537</v>
      </c>
      <c r="AT27" s="1">
        <v>554</v>
      </c>
      <c r="AU27" s="1">
        <v>226</v>
      </c>
      <c r="AV27" s="1">
        <v>486</v>
      </c>
      <c r="AW27" s="1">
        <v>380</v>
      </c>
      <c r="AX27" s="1">
        <v>123</v>
      </c>
      <c r="AY27" s="1">
        <v>240</v>
      </c>
      <c r="AZ27" s="1">
        <v>204</v>
      </c>
      <c r="BA27" s="1">
        <v>738</v>
      </c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</row>
    <row r="28" spans="1:96" ht="11.25">
      <c r="A28" s="1" t="s">
        <v>287</v>
      </c>
      <c r="B28" s="1">
        <v>12667</v>
      </c>
      <c r="C28" s="1">
        <v>126</v>
      </c>
      <c r="D28" s="1">
        <v>120</v>
      </c>
      <c r="E28" s="1">
        <v>180</v>
      </c>
      <c r="F28" s="1">
        <v>106</v>
      </c>
      <c r="G28" s="1">
        <v>207</v>
      </c>
      <c r="H28" s="1">
        <v>120</v>
      </c>
      <c r="I28" s="1">
        <v>171</v>
      </c>
      <c r="J28" s="1">
        <v>100</v>
      </c>
      <c r="K28" s="1">
        <v>150</v>
      </c>
      <c r="L28" s="1">
        <v>171</v>
      </c>
      <c r="M28" s="1">
        <v>168</v>
      </c>
      <c r="N28" s="1">
        <v>104</v>
      </c>
      <c r="O28" s="1">
        <v>560</v>
      </c>
      <c r="P28" s="1">
        <v>344</v>
      </c>
      <c r="Q28" s="1">
        <v>168</v>
      </c>
      <c r="R28" s="1">
        <v>360</v>
      </c>
      <c r="S28" s="1">
        <v>615</v>
      </c>
      <c r="T28" s="1">
        <v>218</v>
      </c>
      <c r="U28" s="1">
        <v>129</v>
      </c>
      <c r="V28" s="1">
        <v>535</v>
      </c>
      <c r="W28" s="1">
        <v>352</v>
      </c>
      <c r="X28" s="1">
        <v>231</v>
      </c>
      <c r="Y28" s="1">
        <v>124</v>
      </c>
      <c r="Z28" s="1">
        <v>180</v>
      </c>
      <c r="AA28" s="1">
        <v>576</v>
      </c>
      <c r="AB28" s="1">
        <v>186</v>
      </c>
      <c r="AC28" s="1">
        <v>330</v>
      </c>
      <c r="AD28" s="1">
        <v>408</v>
      </c>
      <c r="AE28" s="1">
        <v>256</v>
      </c>
      <c r="AF28" s="1">
        <v>216</v>
      </c>
      <c r="AG28" s="1">
        <v>272</v>
      </c>
      <c r="AH28" s="1">
        <v>385</v>
      </c>
      <c r="AI28" s="1">
        <v>53</v>
      </c>
      <c r="AJ28" s="1">
        <v>2054</v>
      </c>
      <c r="AK28" s="1">
        <v>264</v>
      </c>
      <c r="AL28" s="1">
        <v>204</v>
      </c>
      <c r="AM28" s="1">
        <v>152</v>
      </c>
      <c r="AN28" s="1">
        <v>114</v>
      </c>
      <c r="AO28" s="1">
        <v>194</v>
      </c>
      <c r="AP28" s="1">
        <v>198</v>
      </c>
      <c r="AQ28" s="1">
        <v>288</v>
      </c>
      <c r="AR28" s="1">
        <v>174</v>
      </c>
      <c r="AS28" s="1">
        <v>105</v>
      </c>
      <c r="AT28" s="1">
        <v>116</v>
      </c>
      <c r="AU28" s="1">
        <v>37</v>
      </c>
      <c r="AV28" s="1">
        <v>122</v>
      </c>
      <c r="AW28" s="1">
        <v>80</v>
      </c>
      <c r="AX28" s="1">
        <v>34</v>
      </c>
      <c r="AY28" s="1">
        <v>50</v>
      </c>
      <c r="AZ28" s="1">
        <v>44</v>
      </c>
      <c r="BA28" s="1">
        <v>216</v>
      </c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</row>
    <row r="31" spans="1:50" ht="11.25">
      <c r="A31" s="3" t="s">
        <v>36</v>
      </c>
      <c r="AX31" s="3"/>
    </row>
    <row r="32" spans="1:96" ht="11.25">
      <c r="A32" s="1" t="s">
        <v>68</v>
      </c>
      <c r="B32" s="1">
        <v>91794</v>
      </c>
      <c r="C32" s="1">
        <v>1239</v>
      </c>
      <c r="D32" s="1">
        <v>1035</v>
      </c>
      <c r="E32" s="1">
        <v>1197</v>
      </c>
      <c r="F32" s="1">
        <v>982</v>
      </c>
      <c r="G32" s="1">
        <v>1326</v>
      </c>
      <c r="H32" s="1">
        <v>942</v>
      </c>
      <c r="I32" s="1">
        <v>1080</v>
      </c>
      <c r="J32" s="1">
        <v>1029</v>
      </c>
      <c r="K32" s="1">
        <v>1206</v>
      </c>
      <c r="L32" s="1">
        <v>1695</v>
      </c>
      <c r="M32" s="1">
        <v>1860</v>
      </c>
      <c r="N32" s="1">
        <v>942</v>
      </c>
      <c r="O32" s="1">
        <v>3260</v>
      </c>
      <c r="P32" s="1">
        <v>2288</v>
      </c>
      <c r="Q32" s="1">
        <v>1092</v>
      </c>
      <c r="R32" s="1">
        <v>2735</v>
      </c>
      <c r="S32" s="1">
        <v>5165</v>
      </c>
      <c r="T32" s="1">
        <v>1226</v>
      </c>
      <c r="U32" s="1">
        <v>1527</v>
      </c>
      <c r="V32" s="1">
        <v>3465</v>
      </c>
      <c r="W32" s="1">
        <v>2336</v>
      </c>
      <c r="X32" s="1">
        <v>1530</v>
      </c>
      <c r="Y32" s="1">
        <v>1342</v>
      </c>
      <c r="Z32" s="1">
        <v>1274</v>
      </c>
      <c r="AA32" s="1">
        <v>4256</v>
      </c>
      <c r="AB32" s="1">
        <v>1251</v>
      </c>
      <c r="AC32" s="1">
        <v>2004</v>
      </c>
      <c r="AD32" s="1">
        <v>2324</v>
      </c>
      <c r="AE32" s="1">
        <v>3016</v>
      </c>
      <c r="AF32" s="1">
        <v>1617</v>
      </c>
      <c r="AG32" s="1">
        <v>2424</v>
      </c>
      <c r="AH32" s="1">
        <v>2825</v>
      </c>
      <c r="AI32" s="1">
        <v>481</v>
      </c>
      <c r="AJ32" s="1">
        <v>13191</v>
      </c>
      <c r="AK32" s="1">
        <v>1701</v>
      </c>
      <c r="AL32" s="1">
        <v>1536</v>
      </c>
      <c r="AM32" s="1">
        <v>1096</v>
      </c>
      <c r="AN32" s="1">
        <v>826</v>
      </c>
      <c r="AO32" s="1">
        <v>1336</v>
      </c>
      <c r="AP32" s="1">
        <v>1592</v>
      </c>
      <c r="AQ32" s="1">
        <v>1929</v>
      </c>
      <c r="AR32" s="1">
        <v>1108</v>
      </c>
      <c r="AS32" s="1">
        <v>856</v>
      </c>
      <c r="AT32" s="1">
        <v>830</v>
      </c>
      <c r="AU32" s="1">
        <v>345</v>
      </c>
      <c r="AV32" s="1">
        <v>752</v>
      </c>
      <c r="AW32" s="1">
        <v>599</v>
      </c>
      <c r="AX32" s="1">
        <v>185</v>
      </c>
      <c r="AY32" s="11">
        <v>370</v>
      </c>
      <c r="AZ32" s="11">
        <v>325</v>
      </c>
      <c r="BA32" s="11">
        <v>1246</v>
      </c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</row>
    <row r="33" spans="1:96" ht="11.25">
      <c r="A33" s="1" t="s">
        <v>154</v>
      </c>
      <c r="B33" s="1">
        <v>8333</v>
      </c>
      <c r="C33" s="1">
        <v>198</v>
      </c>
      <c r="D33" s="1">
        <v>66</v>
      </c>
      <c r="E33" s="1">
        <v>216</v>
      </c>
      <c r="F33" s="1">
        <v>68</v>
      </c>
      <c r="G33" s="1">
        <v>84</v>
      </c>
      <c r="H33" s="1">
        <v>60</v>
      </c>
      <c r="I33" s="1">
        <v>48</v>
      </c>
      <c r="J33" s="1">
        <v>79</v>
      </c>
      <c r="K33" s="1">
        <v>117</v>
      </c>
      <c r="L33" s="1">
        <v>102</v>
      </c>
      <c r="M33" s="1">
        <v>225</v>
      </c>
      <c r="N33" s="1">
        <v>74</v>
      </c>
      <c r="O33" s="1">
        <v>268</v>
      </c>
      <c r="P33" s="1">
        <v>120</v>
      </c>
      <c r="Q33" s="1">
        <v>81</v>
      </c>
      <c r="R33" s="1">
        <v>160</v>
      </c>
      <c r="S33" s="1">
        <v>580</v>
      </c>
      <c r="T33" s="1">
        <v>104</v>
      </c>
      <c r="U33" s="1">
        <v>213</v>
      </c>
      <c r="V33" s="1">
        <v>225</v>
      </c>
      <c r="W33" s="1">
        <v>252</v>
      </c>
      <c r="X33" s="1">
        <v>114</v>
      </c>
      <c r="Y33" s="1">
        <v>102</v>
      </c>
      <c r="Z33" s="1">
        <v>98</v>
      </c>
      <c r="AA33" s="1">
        <v>532</v>
      </c>
      <c r="AB33" s="1">
        <v>72</v>
      </c>
      <c r="AC33" s="1">
        <v>111</v>
      </c>
      <c r="AD33" s="1">
        <v>172</v>
      </c>
      <c r="AE33" s="1">
        <v>368</v>
      </c>
      <c r="AF33" s="1">
        <v>102</v>
      </c>
      <c r="AG33" s="1">
        <v>312</v>
      </c>
      <c r="AH33" s="1">
        <v>250</v>
      </c>
      <c r="AI33" s="1">
        <v>54</v>
      </c>
      <c r="AJ33" s="1">
        <v>1046</v>
      </c>
      <c r="AK33" s="1">
        <v>165</v>
      </c>
      <c r="AL33" s="1">
        <v>176</v>
      </c>
      <c r="AM33" s="1">
        <v>106</v>
      </c>
      <c r="AN33" s="1">
        <v>98</v>
      </c>
      <c r="AO33" s="1">
        <v>178</v>
      </c>
      <c r="AP33" s="1">
        <v>186</v>
      </c>
      <c r="AQ33" s="1">
        <v>243</v>
      </c>
      <c r="AR33" s="1">
        <v>36</v>
      </c>
      <c r="AS33" s="1">
        <v>117</v>
      </c>
      <c r="AT33" s="1">
        <v>76</v>
      </c>
      <c r="AU33" s="1">
        <v>42</v>
      </c>
      <c r="AV33" s="1">
        <v>78</v>
      </c>
      <c r="AW33" s="1">
        <v>38</v>
      </c>
      <c r="AX33" s="1">
        <v>1</v>
      </c>
      <c r="AY33" s="11">
        <v>43</v>
      </c>
      <c r="AZ33" s="11">
        <v>17</v>
      </c>
      <c r="BA33" s="11">
        <v>60</v>
      </c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</row>
    <row r="34" spans="1:96" ht="11.25">
      <c r="A34" s="1" t="s">
        <v>155</v>
      </c>
      <c r="B34" s="1">
        <v>346</v>
      </c>
      <c r="C34" s="1">
        <v>3</v>
      </c>
      <c r="D34" s="1">
        <v>0</v>
      </c>
      <c r="E34" s="1">
        <v>3</v>
      </c>
      <c r="F34" s="1">
        <v>2</v>
      </c>
      <c r="G34" s="1">
        <v>0</v>
      </c>
      <c r="H34" s="1">
        <v>4</v>
      </c>
      <c r="I34" s="1">
        <v>0</v>
      </c>
      <c r="J34" s="1">
        <v>0</v>
      </c>
      <c r="K34" s="1">
        <v>3</v>
      </c>
      <c r="L34" s="1">
        <v>3</v>
      </c>
      <c r="M34" s="1">
        <v>3</v>
      </c>
      <c r="N34" s="1">
        <v>2</v>
      </c>
      <c r="O34" s="1">
        <v>4</v>
      </c>
      <c r="P34" s="1">
        <v>0</v>
      </c>
      <c r="Q34" s="1">
        <v>0</v>
      </c>
      <c r="R34" s="1">
        <v>10</v>
      </c>
      <c r="S34" s="1">
        <v>25</v>
      </c>
      <c r="T34" s="1">
        <v>2</v>
      </c>
      <c r="U34" s="1">
        <v>6</v>
      </c>
      <c r="V34" s="1">
        <v>5</v>
      </c>
      <c r="W34" s="1">
        <v>4</v>
      </c>
      <c r="X34" s="1">
        <v>3</v>
      </c>
      <c r="Y34" s="1">
        <v>4</v>
      </c>
      <c r="Z34" s="1">
        <v>4</v>
      </c>
      <c r="AA34" s="1">
        <v>44</v>
      </c>
      <c r="AB34" s="1">
        <v>3</v>
      </c>
      <c r="AC34" s="1">
        <v>6</v>
      </c>
      <c r="AD34" s="1">
        <v>0</v>
      </c>
      <c r="AE34" s="1">
        <v>32</v>
      </c>
      <c r="AF34" s="1">
        <v>0</v>
      </c>
      <c r="AG34" s="1">
        <v>8</v>
      </c>
      <c r="AH34" s="1">
        <v>15</v>
      </c>
      <c r="AI34" s="1">
        <v>2</v>
      </c>
      <c r="AJ34" s="1">
        <v>29</v>
      </c>
      <c r="AK34" s="1">
        <v>15</v>
      </c>
      <c r="AL34" s="1">
        <v>16</v>
      </c>
      <c r="AM34" s="1">
        <v>12</v>
      </c>
      <c r="AN34" s="1">
        <v>8</v>
      </c>
      <c r="AO34" s="1">
        <v>0</v>
      </c>
      <c r="AP34" s="1">
        <v>12</v>
      </c>
      <c r="AQ34" s="1">
        <v>36</v>
      </c>
      <c r="AR34" s="1">
        <v>2</v>
      </c>
      <c r="AS34" s="1">
        <v>3</v>
      </c>
      <c r="AT34" s="1">
        <v>4</v>
      </c>
      <c r="AU34" s="1">
        <v>2</v>
      </c>
      <c r="AV34" s="1">
        <v>0</v>
      </c>
      <c r="AW34" s="1">
        <v>1</v>
      </c>
      <c r="AX34" s="1">
        <v>1</v>
      </c>
      <c r="AY34" s="11">
        <v>2</v>
      </c>
      <c r="AZ34" s="11">
        <v>3</v>
      </c>
      <c r="BA34" s="11">
        <v>0</v>
      </c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</row>
    <row r="35" spans="1:96" ht="11.25">
      <c r="A35" s="1" t="s">
        <v>156</v>
      </c>
      <c r="B35" s="1">
        <v>2242</v>
      </c>
      <c r="C35" s="1">
        <v>24</v>
      </c>
      <c r="D35" s="1">
        <v>39</v>
      </c>
      <c r="E35" s="1">
        <v>39</v>
      </c>
      <c r="F35" s="1">
        <v>22</v>
      </c>
      <c r="G35" s="1">
        <v>33</v>
      </c>
      <c r="H35" s="1">
        <v>28</v>
      </c>
      <c r="I35" s="1">
        <v>9</v>
      </c>
      <c r="J35" s="1">
        <v>50</v>
      </c>
      <c r="K35" s="1">
        <v>66</v>
      </c>
      <c r="L35" s="1">
        <v>33</v>
      </c>
      <c r="M35" s="1">
        <v>84</v>
      </c>
      <c r="N35" s="1">
        <v>30</v>
      </c>
      <c r="O35" s="1">
        <v>80</v>
      </c>
      <c r="P35" s="1">
        <v>60</v>
      </c>
      <c r="Q35" s="1">
        <v>21</v>
      </c>
      <c r="R35" s="1">
        <v>75</v>
      </c>
      <c r="S35" s="1">
        <v>180</v>
      </c>
      <c r="T35" s="1">
        <v>24</v>
      </c>
      <c r="U35" s="1">
        <v>66</v>
      </c>
      <c r="V35" s="1">
        <v>55</v>
      </c>
      <c r="W35" s="1">
        <v>56</v>
      </c>
      <c r="X35" s="1">
        <v>24</v>
      </c>
      <c r="Y35" s="1">
        <v>28</v>
      </c>
      <c r="Z35" s="1">
        <v>46</v>
      </c>
      <c r="AA35" s="1">
        <v>76</v>
      </c>
      <c r="AB35" s="1">
        <v>18</v>
      </c>
      <c r="AC35" s="1">
        <v>27</v>
      </c>
      <c r="AD35" s="1">
        <v>36</v>
      </c>
      <c r="AE35" s="1">
        <v>76</v>
      </c>
      <c r="AF35" s="1">
        <v>30</v>
      </c>
      <c r="AG35" s="1">
        <v>48</v>
      </c>
      <c r="AH35" s="1">
        <v>65</v>
      </c>
      <c r="AI35" s="1">
        <v>5</v>
      </c>
      <c r="AJ35" s="1">
        <v>221</v>
      </c>
      <c r="AK35" s="1">
        <v>54</v>
      </c>
      <c r="AL35" s="1">
        <v>34</v>
      </c>
      <c r="AM35" s="1">
        <v>24</v>
      </c>
      <c r="AN35" s="1">
        <v>16</v>
      </c>
      <c r="AO35" s="1">
        <v>46</v>
      </c>
      <c r="AP35" s="1">
        <v>72</v>
      </c>
      <c r="AQ35" s="1">
        <v>78</v>
      </c>
      <c r="AR35" s="1">
        <v>16</v>
      </c>
      <c r="AS35" s="1">
        <v>24</v>
      </c>
      <c r="AT35" s="1">
        <v>30</v>
      </c>
      <c r="AU35" s="1">
        <v>10</v>
      </c>
      <c r="AV35" s="1">
        <v>10</v>
      </c>
      <c r="AW35" s="1">
        <v>19</v>
      </c>
      <c r="AX35" s="1">
        <v>4</v>
      </c>
      <c r="AY35" s="11">
        <v>4</v>
      </c>
      <c r="AZ35" s="11">
        <v>7</v>
      </c>
      <c r="BA35" s="11">
        <v>20</v>
      </c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</row>
    <row r="36" spans="1:96" ht="11.25">
      <c r="A36" s="1" t="s">
        <v>157</v>
      </c>
      <c r="B36" s="1">
        <v>4011</v>
      </c>
      <c r="C36" s="1">
        <v>111</v>
      </c>
      <c r="D36" s="1">
        <v>75</v>
      </c>
      <c r="E36" s="1">
        <v>72</v>
      </c>
      <c r="F36" s="1">
        <v>42</v>
      </c>
      <c r="G36" s="1">
        <v>57</v>
      </c>
      <c r="H36" s="1">
        <v>44</v>
      </c>
      <c r="I36" s="1">
        <v>12</v>
      </c>
      <c r="J36" s="1">
        <v>72</v>
      </c>
      <c r="K36" s="1">
        <v>57</v>
      </c>
      <c r="L36" s="1">
        <v>60</v>
      </c>
      <c r="M36" s="1">
        <v>144</v>
      </c>
      <c r="N36" s="1">
        <v>52</v>
      </c>
      <c r="O36" s="1">
        <v>148</v>
      </c>
      <c r="P36" s="1">
        <v>68</v>
      </c>
      <c r="Q36" s="1">
        <v>30</v>
      </c>
      <c r="R36" s="1">
        <v>150</v>
      </c>
      <c r="S36" s="1">
        <v>260</v>
      </c>
      <c r="T36" s="1">
        <v>30</v>
      </c>
      <c r="U36" s="1">
        <v>87</v>
      </c>
      <c r="V36" s="1">
        <v>130</v>
      </c>
      <c r="W36" s="1">
        <v>152</v>
      </c>
      <c r="X36" s="1">
        <v>72</v>
      </c>
      <c r="Y36" s="1">
        <v>64</v>
      </c>
      <c r="Z36" s="1">
        <v>68</v>
      </c>
      <c r="AA36" s="1">
        <v>124</v>
      </c>
      <c r="AB36" s="1">
        <v>42</v>
      </c>
      <c r="AC36" s="1">
        <v>105</v>
      </c>
      <c r="AD36" s="1">
        <v>56</v>
      </c>
      <c r="AE36" s="1">
        <v>164</v>
      </c>
      <c r="AF36" s="1">
        <v>45</v>
      </c>
      <c r="AG36" s="1">
        <v>128</v>
      </c>
      <c r="AH36" s="1">
        <v>115</v>
      </c>
      <c r="AI36" s="1">
        <v>20</v>
      </c>
      <c r="AJ36" s="1">
        <v>394</v>
      </c>
      <c r="AK36" s="1">
        <v>90</v>
      </c>
      <c r="AL36" s="1">
        <v>58</v>
      </c>
      <c r="AM36" s="1">
        <v>54</v>
      </c>
      <c r="AN36" s="1">
        <v>27</v>
      </c>
      <c r="AO36" s="1">
        <v>92</v>
      </c>
      <c r="AP36" s="1">
        <v>62</v>
      </c>
      <c r="AQ36" s="1">
        <v>96</v>
      </c>
      <c r="AR36" s="1">
        <v>27</v>
      </c>
      <c r="AS36" s="1">
        <v>58</v>
      </c>
      <c r="AT36" s="1">
        <v>42</v>
      </c>
      <c r="AU36" s="1">
        <v>23</v>
      </c>
      <c r="AV36" s="1">
        <v>26</v>
      </c>
      <c r="AW36" s="1">
        <v>24</v>
      </c>
      <c r="AX36" s="1">
        <v>3</v>
      </c>
      <c r="AY36" s="11">
        <v>14</v>
      </c>
      <c r="AZ36" s="11">
        <v>11</v>
      </c>
      <c r="BA36" s="11">
        <v>54</v>
      </c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</row>
    <row r="37" spans="1:96" ht="11.25">
      <c r="A37" s="1" t="s">
        <v>158</v>
      </c>
      <c r="B37" s="1">
        <v>6797</v>
      </c>
      <c r="C37" s="1">
        <v>93</v>
      </c>
      <c r="D37" s="1">
        <v>72</v>
      </c>
      <c r="E37" s="1">
        <v>69</v>
      </c>
      <c r="F37" s="1">
        <v>52</v>
      </c>
      <c r="G37" s="1">
        <v>57</v>
      </c>
      <c r="H37" s="1">
        <v>28</v>
      </c>
      <c r="I37" s="1">
        <v>39</v>
      </c>
      <c r="J37" s="1">
        <v>106</v>
      </c>
      <c r="K37" s="1">
        <v>99</v>
      </c>
      <c r="L37" s="1">
        <v>153</v>
      </c>
      <c r="M37" s="1">
        <v>177</v>
      </c>
      <c r="N37" s="1">
        <v>80</v>
      </c>
      <c r="O37" s="1">
        <v>232</v>
      </c>
      <c r="P37" s="1">
        <v>164</v>
      </c>
      <c r="Q37" s="1">
        <v>39</v>
      </c>
      <c r="R37" s="1">
        <v>220</v>
      </c>
      <c r="S37" s="1">
        <v>380</v>
      </c>
      <c r="T37" s="1">
        <v>72</v>
      </c>
      <c r="U37" s="1">
        <v>87</v>
      </c>
      <c r="V37" s="1">
        <v>275</v>
      </c>
      <c r="W37" s="1">
        <v>208</v>
      </c>
      <c r="X37" s="1">
        <v>81</v>
      </c>
      <c r="Y37" s="1">
        <v>98</v>
      </c>
      <c r="Z37" s="1">
        <v>86</v>
      </c>
      <c r="AA37" s="1">
        <v>300</v>
      </c>
      <c r="AB37" s="1">
        <v>96</v>
      </c>
      <c r="AC37" s="1">
        <v>150</v>
      </c>
      <c r="AD37" s="1">
        <v>176</v>
      </c>
      <c r="AE37" s="1">
        <v>280</v>
      </c>
      <c r="AF37" s="1">
        <v>126</v>
      </c>
      <c r="AG37" s="1">
        <v>244</v>
      </c>
      <c r="AH37" s="1">
        <v>190</v>
      </c>
      <c r="AI37" s="1">
        <v>50</v>
      </c>
      <c r="AJ37" s="1">
        <v>902</v>
      </c>
      <c r="AK37" s="1">
        <v>180</v>
      </c>
      <c r="AL37" s="1">
        <v>126</v>
      </c>
      <c r="AM37" s="1">
        <v>78</v>
      </c>
      <c r="AN37" s="1">
        <v>36</v>
      </c>
      <c r="AO37" s="1">
        <v>136</v>
      </c>
      <c r="AP37" s="1">
        <v>128</v>
      </c>
      <c r="AQ37" s="1">
        <v>96</v>
      </c>
      <c r="AR37" s="1">
        <v>41</v>
      </c>
      <c r="AS37" s="1">
        <v>109</v>
      </c>
      <c r="AT37" s="1">
        <v>94</v>
      </c>
      <c r="AU37" s="1">
        <v>25</v>
      </c>
      <c r="AV37" s="1">
        <v>70</v>
      </c>
      <c r="AW37" s="1">
        <v>51</v>
      </c>
      <c r="AX37" s="1">
        <v>10</v>
      </c>
      <c r="AY37" s="11">
        <v>17</v>
      </c>
      <c r="AZ37" s="11">
        <v>29</v>
      </c>
      <c r="BA37" s="11">
        <v>90</v>
      </c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</row>
    <row r="38" spans="1:96" ht="11.25">
      <c r="A38" s="1" t="s">
        <v>159</v>
      </c>
      <c r="B38" s="1">
        <v>15950</v>
      </c>
      <c r="C38" s="1">
        <v>222</v>
      </c>
      <c r="D38" s="1">
        <v>189</v>
      </c>
      <c r="E38" s="1">
        <v>150</v>
      </c>
      <c r="F38" s="1">
        <v>234</v>
      </c>
      <c r="G38" s="1">
        <v>321</v>
      </c>
      <c r="H38" s="1">
        <v>184</v>
      </c>
      <c r="I38" s="1">
        <v>180</v>
      </c>
      <c r="J38" s="1">
        <v>127</v>
      </c>
      <c r="K38" s="1">
        <v>330</v>
      </c>
      <c r="L38" s="1">
        <v>267</v>
      </c>
      <c r="M38" s="1">
        <v>426</v>
      </c>
      <c r="N38" s="1">
        <v>130</v>
      </c>
      <c r="O38" s="1">
        <v>484</v>
      </c>
      <c r="P38" s="1">
        <v>416</v>
      </c>
      <c r="Q38" s="1">
        <v>174</v>
      </c>
      <c r="R38" s="1">
        <v>525</v>
      </c>
      <c r="S38" s="1">
        <v>900</v>
      </c>
      <c r="T38" s="1">
        <v>244</v>
      </c>
      <c r="U38" s="1">
        <v>255</v>
      </c>
      <c r="V38" s="1">
        <v>495</v>
      </c>
      <c r="W38" s="1">
        <v>416</v>
      </c>
      <c r="X38" s="1">
        <v>273</v>
      </c>
      <c r="Y38" s="1">
        <v>282</v>
      </c>
      <c r="Z38" s="1">
        <v>238</v>
      </c>
      <c r="AA38" s="1">
        <v>672</v>
      </c>
      <c r="AB38" s="1">
        <v>222</v>
      </c>
      <c r="AC38" s="1">
        <v>438</v>
      </c>
      <c r="AD38" s="1">
        <v>408</v>
      </c>
      <c r="AE38" s="1">
        <v>648</v>
      </c>
      <c r="AF38" s="1">
        <v>189</v>
      </c>
      <c r="AG38" s="1">
        <v>420</v>
      </c>
      <c r="AH38" s="1">
        <v>500</v>
      </c>
      <c r="AI38" s="1">
        <v>54</v>
      </c>
      <c r="AJ38" s="1">
        <v>2093</v>
      </c>
      <c r="AK38" s="1">
        <v>294</v>
      </c>
      <c r="AL38" s="1">
        <v>256</v>
      </c>
      <c r="AM38" s="1">
        <v>196</v>
      </c>
      <c r="AN38" s="1">
        <v>163</v>
      </c>
      <c r="AO38" s="1">
        <v>210</v>
      </c>
      <c r="AP38" s="1">
        <v>346</v>
      </c>
      <c r="AQ38" s="1">
        <v>315</v>
      </c>
      <c r="AR38" s="1">
        <v>163</v>
      </c>
      <c r="AS38" s="1">
        <v>150</v>
      </c>
      <c r="AT38" s="1">
        <v>140</v>
      </c>
      <c r="AU38" s="1">
        <v>68</v>
      </c>
      <c r="AV38" s="1">
        <v>120</v>
      </c>
      <c r="AW38" s="1">
        <v>117</v>
      </c>
      <c r="AX38" s="1">
        <v>10</v>
      </c>
      <c r="AY38" s="11">
        <v>81</v>
      </c>
      <c r="AZ38" s="11">
        <v>41</v>
      </c>
      <c r="BA38" s="11">
        <v>174</v>
      </c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</row>
    <row r="39" spans="1:96" ht="11.25">
      <c r="A39" s="1" t="s">
        <v>160</v>
      </c>
      <c r="B39" s="1">
        <v>11337</v>
      </c>
      <c r="C39" s="1">
        <v>120</v>
      </c>
      <c r="D39" s="1">
        <v>102</v>
      </c>
      <c r="E39" s="1">
        <v>111</v>
      </c>
      <c r="F39" s="1">
        <v>80</v>
      </c>
      <c r="G39" s="1">
        <v>144</v>
      </c>
      <c r="H39" s="1">
        <v>124</v>
      </c>
      <c r="I39" s="1">
        <v>114</v>
      </c>
      <c r="J39" s="1">
        <v>170</v>
      </c>
      <c r="K39" s="1">
        <v>102</v>
      </c>
      <c r="L39" s="1">
        <v>237</v>
      </c>
      <c r="M39" s="1">
        <v>174</v>
      </c>
      <c r="N39" s="1">
        <v>168</v>
      </c>
      <c r="O39" s="1">
        <v>476</v>
      </c>
      <c r="P39" s="1">
        <v>248</v>
      </c>
      <c r="Q39" s="1">
        <v>165</v>
      </c>
      <c r="R39" s="1">
        <v>335</v>
      </c>
      <c r="S39" s="1">
        <v>535</v>
      </c>
      <c r="T39" s="1">
        <v>134</v>
      </c>
      <c r="U39" s="1">
        <v>204</v>
      </c>
      <c r="V39" s="1">
        <v>485</v>
      </c>
      <c r="W39" s="1">
        <v>368</v>
      </c>
      <c r="X39" s="1">
        <v>219</v>
      </c>
      <c r="Y39" s="1">
        <v>158</v>
      </c>
      <c r="Z39" s="1">
        <v>146</v>
      </c>
      <c r="AA39" s="1">
        <v>544</v>
      </c>
      <c r="AB39" s="1">
        <v>186</v>
      </c>
      <c r="AC39" s="1">
        <v>258</v>
      </c>
      <c r="AD39" s="1">
        <v>336</v>
      </c>
      <c r="AE39" s="1">
        <v>416</v>
      </c>
      <c r="AF39" s="1">
        <v>243</v>
      </c>
      <c r="AG39" s="1">
        <v>308</v>
      </c>
      <c r="AH39" s="1">
        <v>360</v>
      </c>
      <c r="AI39" s="1">
        <v>67</v>
      </c>
      <c r="AJ39" s="1">
        <v>1536</v>
      </c>
      <c r="AK39" s="1">
        <v>168</v>
      </c>
      <c r="AL39" s="1">
        <v>186</v>
      </c>
      <c r="AM39" s="1">
        <v>150</v>
      </c>
      <c r="AN39" s="1">
        <v>113</v>
      </c>
      <c r="AO39" s="1">
        <v>138</v>
      </c>
      <c r="AP39" s="1">
        <v>216</v>
      </c>
      <c r="AQ39" s="1">
        <v>255</v>
      </c>
      <c r="AR39" s="1">
        <v>121</v>
      </c>
      <c r="AS39" s="1">
        <v>117</v>
      </c>
      <c r="AT39" s="1">
        <v>88</v>
      </c>
      <c r="AU39" s="1">
        <v>48</v>
      </c>
      <c r="AV39" s="1">
        <v>62</v>
      </c>
      <c r="AW39" s="1">
        <v>77</v>
      </c>
      <c r="AX39" s="1">
        <v>5</v>
      </c>
      <c r="AY39" s="11">
        <v>47</v>
      </c>
      <c r="AZ39" s="11">
        <v>53</v>
      </c>
      <c r="BA39" s="11">
        <v>120</v>
      </c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</row>
    <row r="40" spans="1:96" ht="11.25">
      <c r="A40" s="1" t="s">
        <v>161</v>
      </c>
      <c r="B40" s="1">
        <v>5941</v>
      </c>
      <c r="C40" s="1">
        <v>69</v>
      </c>
      <c r="D40" s="1">
        <v>39</v>
      </c>
      <c r="E40" s="1">
        <v>57</v>
      </c>
      <c r="F40" s="1">
        <v>64</v>
      </c>
      <c r="G40" s="1">
        <v>90</v>
      </c>
      <c r="H40" s="1">
        <v>66</v>
      </c>
      <c r="I40" s="1">
        <v>63</v>
      </c>
      <c r="J40" s="1">
        <v>50</v>
      </c>
      <c r="K40" s="1">
        <v>66</v>
      </c>
      <c r="L40" s="1">
        <v>147</v>
      </c>
      <c r="M40" s="1">
        <v>114</v>
      </c>
      <c r="N40" s="1">
        <v>58</v>
      </c>
      <c r="O40" s="1">
        <v>164</v>
      </c>
      <c r="P40" s="1">
        <v>120</v>
      </c>
      <c r="Q40" s="1">
        <v>66</v>
      </c>
      <c r="R40" s="1">
        <v>155</v>
      </c>
      <c r="S40" s="1">
        <v>345</v>
      </c>
      <c r="T40" s="1">
        <v>72</v>
      </c>
      <c r="U40" s="1">
        <v>87</v>
      </c>
      <c r="V40" s="1">
        <v>180</v>
      </c>
      <c r="W40" s="1">
        <v>196</v>
      </c>
      <c r="X40" s="1">
        <v>111</v>
      </c>
      <c r="Y40" s="1">
        <v>74</v>
      </c>
      <c r="Z40" s="1">
        <v>92</v>
      </c>
      <c r="AA40" s="1">
        <v>368</v>
      </c>
      <c r="AB40" s="1">
        <v>72</v>
      </c>
      <c r="AC40" s="1">
        <v>156</v>
      </c>
      <c r="AD40" s="1">
        <v>156</v>
      </c>
      <c r="AE40" s="1">
        <v>196</v>
      </c>
      <c r="AF40" s="1">
        <v>96</v>
      </c>
      <c r="AG40" s="1">
        <v>152</v>
      </c>
      <c r="AH40" s="1">
        <v>190</v>
      </c>
      <c r="AI40" s="1">
        <v>35</v>
      </c>
      <c r="AJ40" s="1">
        <v>864</v>
      </c>
      <c r="AK40" s="1">
        <v>99</v>
      </c>
      <c r="AL40" s="1">
        <v>108</v>
      </c>
      <c r="AM40" s="1">
        <v>96</v>
      </c>
      <c r="AN40" s="1">
        <v>65</v>
      </c>
      <c r="AO40" s="1">
        <v>70</v>
      </c>
      <c r="AP40" s="1">
        <v>112</v>
      </c>
      <c r="AQ40" s="1">
        <v>171</v>
      </c>
      <c r="AR40" s="1">
        <v>56</v>
      </c>
      <c r="AS40" s="1">
        <v>51</v>
      </c>
      <c r="AT40" s="1">
        <v>40</v>
      </c>
      <c r="AU40" s="1">
        <v>36</v>
      </c>
      <c r="AV40" s="1">
        <v>44</v>
      </c>
      <c r="AW40" s="1">
        <v>45</v>
      </c>
      <c r="AX40" s="1">
        <v>1</v>
      </c>
      <c r="AY40" s="11">
        <v>32</v>
      </c>
      <c r="AZ40" s="11">
        <v>23</v>
      </c>
      <c r="BA40" s="11">
        <v>62</v>
      </c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</row>
    <row r="41" spans="1:96" ht="11.25">
      <c r="A41" s="1" t="s">
        <v>162</v>
      </c>
      <c r="B41" s="1">
        <v>5833</v>
      </c>
      <c r="C41" s="1">
        <v>81</v>
      </c>
      <c r="D41" s="1">
        <v>51</v>
      </c>
      <c r="E41" s="1">
        <v>90</v>
      </c>
      <c r="F41" s="1">
        <v>34</v>
      </c>
      <c r="G41" s="1">
        <v>54</v>
      </c>
      <c r="H41" s="1">
        <v>50</v>
      </c>
      <c r="I41" s="1">
        <v>57</v>
      </c>
      <c r="J41" s="1">
        <v>70</v>
      </c>
      <c r="K41" s="1">
        <v>39</v>
      </c>
      <c r="L41" s="1">
        <v>138</v>
      </c>
      <c r="M41" s="1">
        <v>90</v>
      </c>
      <c r="N41" s="1">
        <v>52</v>
      </c>
      <c r="O41" s="1">
        <v>168</v>
      </c>
      <c r="P41" s="1">
        <v>124</v>
      </c>
      <c r="Q41" s="1">
        <v>78</v>
      </c>
      <c r="R41" s="1">
        <v>120</v>
      </c>
      <c r="S41" s="1">
        <v>285</v>
      </c>
      <c r="T41" s="1">
        <v>66</v>
      </c>
      <c r="U41" s="1">
        <v>108</v>
      </c>
      <c r="V41" s="1">
        <v>255</v>
      </c>
      <c r="W41" s="1">
        <v>132</v>
      </c>
      <c r="X41" s="1">
        <v>96</v>
      </c>
      <c r="Y41" s="1">
        <v>92</v>
      </c>
      <c r="Z41" s="1">
        <v>94</v>
      </c>
      <c r="AA41" s="1">
        <v>348</v>
      </c>
      <c r="AB41" s="1">
        <v>78</v>
      </c>
      <c r="AC41" s="1">
        <v>117</v>
      </c>
      <c r="AD41" s="1">
        <v>156</v>
      </c>
      <c r="AE41" s="1">
        <v>160</v>
      </c>
      <c r="AF41" s="1">
        <v>99</v>
      </c>
      <c r="AG41" s="1">
        <v>176</v>
      </c>
      <c r="AH41" s="1">
        <v>130</v>
      </c>
      <c r="AI41" s="1">
        <v>36</v>
      </c>
      <c r="AJ41" s="1">
        <v>1008</v>
      </c>
      <c r="AK41" s="1">
        <v>186</v>
      </c>
      <c r="AL41" s="1">
        <v>120</v>
      </c>
      <c r="AM41" s="1">
        <v>64</v>
      </c>
      <c r="AN41" s="1">
        <v>36</v>
      </c>
      <c r="AO41" s="1">
        <v>120</v>
      </c>
      <c r="AP41" s="1">
        <v>74</v>
      </c>
      <c r="AQ41" s="1">
        <v>87</v>
      </c>
      <c r="AR41" s="1">
        <v>54</v>
      </c>
      <c r="AS41" s="1">
        <v>73</v>
      </c>
      <c r="AT41" s="1">
        <v>52</v>
      </c>
      <c r="AU41" s="1">
        <v>17</v>
      </c>
      <c r="AV41" s="1">
        <v>52</v>
      </c>
      <c r="AW41" s="1">
        <v>35</v>
      </c>
      <c r="AX41" s="1">
        <v>5</v>
      </c>
      <c r="AY41" s="11">
        <v>25</v>
      </c>
      <c r="AZ41" s="11">
        <v>25</v>
      </c>
      <c r="BA41" s="11">
        <v>76</v>
      </c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</row>
    <row r="42" spans="1:96" ht="11.25">
      <c r="A42" s="1" t="s">
        <v>163</v>
      </c>
      <c r="B42" s="1">
        <v>14435</v>
      </c>
      <c r="C42" s="1">
        <v>180</v>
      </c>
      <c r="D42" s="1">
        <v>198</v>
      </c>
      <c r="E42" s="1">
        <v>201</v>
      </c>
      <c r="F42" s="1">
        <v>174</v>
      </c>
      <c r="G42" s="1">
        <v>255</v>
      </c>
      <c r="H42" s="1">
        <v>152</v>
      </c>
      <c r="I42" s="1">
        <v>204</v>
      </c>
      <c r="J42" s="1">
        <v>149</v>
      </c>
      <c r="K42" s="1">
        <v>171</v>
      </c>
      <c r="L42" s="1">
        <v>312</v>
      </c>
      <c r="M42" s="1">
        <v>255</v>
      </c>
      <c r="N42" s="1">
        <v>154</v>
      </c>
      <c r="O42" s="1">
        <v>540</v>
      </c>
      <c r="P42" s="1">
        <v>496</v>
      </c>
      <c r="Q42" s="1">
        <v>198</v>
      </c>
      <c r="R42" s="1">
        <v>495</v>
      </c>
      <c r="S42" s="1">
        <v>745</v>
      </c>
      <c r="T42" s="1">
        <v>222</v>
      </c>
      <c r="U42" s="1">
        <v>183</v>
      </c>
      <c r="V42" s="1">
        <v>615</v>
      </c>
      <c r="W42" s="1">
        <v>312</v>
      </c>
      <c r="X42" s="1">
        <v>288</v>
      </c>
      <c r="Y42" s="1">
        <v>208</v>
      </c>
      <c r="Z42" s="1">
        <v>198</v>
      </c>
      <c r="AA42" s="1">
        <v>588</v>
      </c>
      <c r="AB42" s="1">
        <v>225</v>
      </c>
      <c r="AC42" s="1">
        <v>345</v>
      </c>
      <c r="AD42" s="1">
        <v>384</v>
      </c>
      <c r="AE42" s="1">
        <v>364</v>
      </c>
      <c r="AF42" s="1">
        <v>336</v>
      </c>
      <c r="AG42" s="1">
        <v>348</v>
      </c>
      <c r="AH42" s="1">
        <v>400</v>
      </c>
      <c r="AI42" s="1">
        <v>82</v>
      </c>
      <c r="AJ42" s="1">
        <v>2218</v>
      </c>
      <c r="AK42" s="1">
        <v>162</v>
      </c>
      <c r="AL42" s="1">
        <v>220</v>
      </c>
      <c r="AM42" s="1">
        <v>140</v>
      </c>
      <c r="AN42" s="1">
        <v>135</v>
      </c>
      <c r="AO42" s="1">
        <v>140</v>
      </c>
      <c r="AP42" s="1">
        <v>204</v>
      </c>
      <c r="AQ42" s="1">
        <v>243</v>
      </c>
      <c r="AR42" s="1">
        <v>220</v>
      </c>
      <c r="AS42" s="1">
        <v>68</v>
      </c>
      <c r="AT42" s="1">
        <v>138</v>
      </c>
      <c r="AU42" s="1">
        <v>44</v>
      </c>
      <c r="AV42" s="1">
        <v>80</v>
      </c>
      <c r="AW42" s="1">
        <v>80</v>
      </c>
      <c r="AX42" s="1">
        <v>32</v>
      </c>
      <c r="AY42" s="11">
        <v>57</v>
      </c>
      <c r="AZ42" s="11">
        <v>59</v>
      </c>
      <c r="BA42" s="11">
        <v>218</v>
      </c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</row>
    <row r="43" spans="1:96" ht="11.25">
      <c r="A43" s="1" t="s">
        <v>164</v>
      </c>
      <c r="B43" s="1">
        <v>2460</v>
      </c>
      <c r="C43" s="1">
        <v>42</v>
      </c>
      <c r="D43" s="1">
        <v>33</v>
      </c>
      <c r="E43" s="1">
        <v>30</v>
      </c>
      <c r="F43" s="1">
        <v>24</v>
      </c>
      <c r="G43" s="1">
        <v>45</v>
      </c>
      <c r="H43" s="1">
        <v>34</v>
      </c>
      <c r="I43" s="1">
        <v>33</v>
      </c>
      <c r="J43" s="1">
        <v>14</v>
      </c>
      <c r="K43" s="1">
        <v>36</v>
      </c>
      <c r="L43" s="1">
        <v>48</v>
      </c>
      <c r="M43" s="1">
        <v>33</v>
      </c>
      <c r="N43" s="1">
        <v>38</v>
      </c>
      <c r="O43" s="1">
        <v>64</v>
      </c>
      <c r="P43" s="1">
        <v>72</v>
      </c>
      <c r="Q43" s="1">
        <v>36</v>
      </c>
      <c r="R43" s="1">
        <v>95</v>
      </c>
      <c r="S43" s="1">
        <v>160</v>
      </c>
      <c r="T43" s="1">
        <v>50</v>
      </c>
      <c r="U43" s="1">
        <v>30</v>
      </c>
      <c r="V43" s="1">
        <v>110</v>
      </c>
      <c r="W43" s="1">
        <v>48</v>
      </c>
      <c r="X43" s="1">
        <v>48</v>
      </c>
      <c r="Y43" s="1">
        <v>30</v>
      </c>
      <c r="Z43" s="1">
        <v>30</v>
      </c>
      <c r="AA43" s="1">
        <v>160</v>
      </c>
      <c r="AB43" s="1">
        <v>45</v>
      </c>
      <c r="AC43" s="1">
        <v>42</v>
      </c>
      <c r="AD43" s="1">
        <v>72</v>
      </c>
      <c r="AE43" s="1">
        <v>44</v>
      </c>
      <c r="AF43" s="1">
        <v>21</v>
      </c>
      <c r="AG43" s="1">
        <v>28</v>
      </c>
      <c r="AH43" s="1">
        <v>70</v>
      </c>
      <c r="AI43" s="1">
        <v>10</v>
      </c>
      <c r="AJ43" s="1">
        <v>355</v>
      </c>
      <c r="AK43" s="1">
        <v>36</v>
      </c>
      <c r="AL43" s="1">
        <v>34</v>
      </c>
      <c r="AM43" s="1">
        <v>30</v>
      </c>
      <c r="AN43" s="1">
        <v>22</v>
      </c>
      <c r="AO43" s="1">
        <v>36</v>
      </c>
      <c r="AP43" s="1">
        <v>56</v>
      </c>
      <c r="AQ43" s="1">
        <v>33</v>
      </c>
      <c r="AR43" s="1">
        <v>36</v>
      </c>
      <c r="AS43" s="1">
        <v>15</v>
      </c>
      <c r="AT43" s="1">
        <v>28</v>
      </c>
      <c r="AU43" s="1">
        <v>3</v>
      </c>
      <c r="AV43" s="1">
        <v>20</v>
      </c>
      <c r="AW43" s="1">
        <v>16</v>
      </c>
      <c r="AX43" s="1">
        <v>8</v>
      </c>
      <c r="AY43" s="11">
        <v>3</v>
      </c>
      <c r="AZ43" s="11">
        <v>14</v>
      </c>
      <c r="BA43" s="11">
        <v>40</v>
      </c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</row>
    <row r="44" spans="1:96" ht="11.25">
      <c r="A44" s="1" t="s">
        <v>165</v>
      </c>
      <c r="B44" s="1">
        <v>3044</v>
      </c>
      <c r="C44" s="1">
        <v>21</v>
      </c>
      <c r="D44" s="1">
        <v>30</v>
      </c>
      <c r="E44" s="1">
        <v>39</v>
      </c>
      <c r="F44" s="1">
        <v>30</v>
      </c>
      <c r="G44" s="1">
        <v>24</v>
      </c>
      <c r="H44" s="1">
        <v>36</v>
      </c>
      <c r="I44" s="1">
        <v>39</v>
      </c>
      <c r="J44" s="1">
        <v>29</v>
      </c>
      <c r="K44" s="1">
        <v>21</v>
      </c>
      <c r="L44" s="1">
        <v>45</v>
      </c>
      <c r="M44" s="1">
        <v>36</v>
      </c>
      <c r="N44" s="1">
        <v>18</v>
      </c>
      <c r="O44" s="1">
        <v>124</v>
      </c>
      <c r="P44" s="1">
        <v>60</v>
      </c>
      <c r="Q44" s="1">
        <v>36</v>
      </c>
      <c r="R44" s="1">
        <v>75</v>
      </c>
      <c r="S44" s="1">
        <v>150</v>
      </c>
      <c r="T44" s="1">
        <v>52</v>
      </c>
      <c r="U44" s="1">
        <v>42</v>
      </c>
      <c r="V44" s="1">
        <v>120</v>
      </c>
      <c r="W44" s="1">
        <v>40</v>
      </c>
      <c r="X44" s="1">
        <v>48</v>
      </c>
      <c r="Y44" s="1">
        <v>62</v>
      </c>
      <c r="Z44" s="1">
        <v>40</v>
      </c>
      <c r="AA44" s="1">
        <v>164</v>
      </c>
      <c r="AB44" s="1">
        <v>36</v>
      </c>
      <c r="AC44" s="1">
        <v>45</v>
      </c>
      <c r="AD44" s="1">
        <v>76</v>
      </c>
      <c r="AE44" s="1">
        <v>76</v>
      </c>
      <c r="AF44" s="1">
        <v>54</v>
      </c>
      <c r="AG44" s="1">
        <v>80</v>
      </c>
      <c r="AH44" s="1">
        <v>100</v>
      </c>
      <c r="AI44" s="1">
        <v>20</v>
      </c>
      <c r="AJ44" s="1">
        <v>595</v>
      </c>
      <c r="AK44" s="1">
        <v>87</v>
      </c>
      <c r="AL44" s="1">
        <v>48</v>
      </c>
      <c r="AM44" s="1">
        <v>44</v>
      </c>
      <c r="AN44" s="1">
        <v>27</v>
      </c>
      <c r="AO44" s="1">
        <v>54</v>
      </c>
      <c r="AP44" s="1">
        <v>40</v>
      </c>
      <c r="AQ44" s="1">
        <v>39</v>
      </c>
      <c r="AR44" s="1">
        <v>53</v>
      </c>
      <c r="AS44" s="1">
        <v>27</v>
      </c>
      <c r="AT44" s="1">
        <v>22</v>
      </c>
      <c r="AU44" s="1">
        <v>5</v>
      </c>
      <c r="AV44" s="1">
        <v>52</v>
      </c>
      <c r="AW44" s="1">
        <v>16</v>
      </c>
      <c r="AX44" s="1">
        <v>7</v>
      </c>
      <c r="AY44" s="11">
        <v>9</v>
      </c>
      <c r="AZ44" s="11">
        <v>5</v>
      </c>
      <c r="BA44" s="11">
        <v>46</v>
      </c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</row>
    <row r="45" spans="1:96" ht="11.25">
      <c r="A45" s="1" t="s">
        <v>166</v>
      </c>
      <c r="B45" s="1">
        <v>9742</v>
      </c>
      <c r="C45" s="1">
        <v>66</v>
      </c>
      <c r="D45" s="1">
        <v>126</v>
      </c>
      <c r="E45" s="1">
        <v>102</v>
      </c>
      <c r="F45" s="1">
        <v>142</v>
      </c>
      <c r="G45" s="1">
        <v>150</v>
      </c>
      <c r="H45" s="1">
        <v>124</v>
      </c>
      <c r="I45" s="1">
        <v>237</v>
      </c>
      <c r="J45" s="1">
        <v>106</v>
      </c>
      <c r="K45" s="1">
        <v>93</v>
      </c>
      <c r="L45" s="1">
        <v>138</v>
      </c>
      <c r="M45" s="1">
        <v>87</v>
      </c>
      <c r="N45" s="1">
        <v>82</v>
      </c>
      <c r="O45" s="1">
        <v>432</v>
      </c>
      <c r="P45" s="1">
        <v>320</v>
      </c>
      <c r="Q45" s="1">
        <v>165</v>
      </c>
      <c r="R45" s="1">
        <v>290</v>
      </c>
      <c r="S45" s="1">
        <v>515</v>
      </c>
      <c r="T45" s="1">
        <v>138</v>
      </c>
      <c r="U45" s="1">
        <v>153</v>
      </c>
      <c r="V45" s="1">
        <v>430</v>
      </c>
      <c r="W45" s="1">
        <v>136</v>
      </c>
      <c r="X45" s="1">
        <v>126</v>
      </c>
      <c r="Y45" s="1">
        <v>118</v>
      </c>
      <c r="Z45" s="1">
        <v>126</v>
      </c>
      <c r="AA45" s="1">
        <v>300</v>
      </c>
      <c r="AB45" s="1">
        <v>147</v>
      </c>
      <c r="AC45" s="1">
        <v>189</v>
      </c>
      <c r="AD45" s="1">
        <v>236</v>
      </c>
      <c r="AE45" s="1">
        <v>168</v>
      </c>
      <c r="AF45" s="1">
        <v>249</v>
      </c>
      <c r="AG45" s="1">
        <v>152</v>
      </c>
      <c r="AH45" s="1">
        <v>380</v>
      </c>
      <c r="AI45" s="1">
        <v>40</v>
      </c>
      <c r="AJ45" s="1">
        <v>1728</v>
      </c>
      <c r="AK45" s="1">
        <v>147</v>
      </c>
      <c r="AL45" s="1">
        <v>146</v>
      </c>
      <c r="AM45" s="1">
        <v>80</v>
      </c>
      <c r="AN45" s="1">
        <v>75</v>
      </c>
      <c r="AO45" s="1">
        <v>110</v>
      </c>
      <c r="AP45" s="1">
        <v>80</v>
      </c>
      <c r="AQ45" s="1">
        <v>228</v>
      </c>
      <c r="AR45" s="1">
        <v>237</v>
      </c>
      <c r="AS45" s="1">
        <v>42</v>
      </c>
      <c r="AT45" s="1">
        <v>70</v>
      </c>
      <c r="AU45" s="1">
        <v>20</v>
      </c>
      <c r="AV45" s="1">
        <v>98</v>
      </c>
      <c r="AW45" s="1">
        <v>68</v>
      </c>
      <c r="AX45" s="1">
        <v>65</v>
      </c>
      <c r="AY45" s="11">
        <v>30</v>
      </c>
      <c r="AZ45" s="11">
        <v>33</v>
      </c>
      <c r="BA45" s="11">
        <v>222</v>
      </c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</row>
    <row r="46" spans="1:96" ht="11.25">
      <c r="A46" s="1" t="s">
        <v>167</v>
      </c>
      <c r="B46" s="1">
        <v>617</v>
      </c>
      <c r="C46" s="1">
        <v>6</v>
      </c>
      <c r="D46" s="1">
        <v>3</v>
      </c>
      <c r="E46" s="1">
        <v>12</v>
      </c>
      <c r="F46" s="1">
        <v>12</v>
      </c>
      <c r="G46" s="1">
        <v>6</v>
      </c>
      <c r="H46" s="1">
        <v>6</v>
      </c>
      <c r="I46" s="1">
        <v>27</v>
      </c>
      <c r="J46" s="1">
        <v>5</v>
      </c>
      <c r="K46" s="1">
        <v>6</v>
      </c>
      <c r="L46" s="1">
        <v>6</v>
      </c>
      <c r="M46" s="1">
        <v>6</v>
      </c>
      <c r="N46" s="1">
        <v>2</v>
      </c>
      <c r="O46" s="1">
        <v>28</v>
      </c>
      <c r="P46" s="1">
        <v>16</v>
      </c>
      <c r="Q46" s="1">
        <v>3</v>
      </c>
      <c r="R46" s="1">
        <v>15</v>
      </c>
      <c r="S46" s="1">
        <v>65</v>
      </c>
      <c r="T46" s="1">
        <v>4</v>
      </c>
      <c r="U46" s="1">
        <v>0</v>
      </c>
      <c r="V46" s="1">
        <v>25</v>
      </c>
      <c r="W46" s="1">
        <v>12</v>
      </c>
      <c r="X46" s="1">
        <v>18</v>
      </c>
      <c r="Y46" s="1">
        <v>8</v>
      </c>
      <c r="Z46" s="1">
        <v>2</v>
      </c>
      <c r="AA46" s="1">
        <v>20</v>
      </c>
      <c r="AB46" s="1">
        <v>6</v>
      </c>
      <c r="AC46" s="1">
        <v>0</v>
      </c>
      <c r="AD46" s="1">
        <v>32</v>
      </c>
      <c r="AE46" s="1">
        <v>16</v>
      </c>
      <c r="AF46" s="1">
        <v>9</v>
      </c>
      <c r="AG46" s="1">
        <v>16</v>
      </c>
      <c r="AH46" s="1">
        <v>15</v>
      </c>
      <c r="AI46" s="1">
        <v>2</v>
      </c>
      <c r="AJ46" s="1">
        <v>77</v>
      </c>
      <c r="AK46" s="1">
        <v>12</v>
      </c>
      <c r="AL46" s="1">
        <v>4</v>
      </c>
      <c r="AM46" s="1">
        <v>18</v>
      </c>
      <c r="AN46" s="1">
        <v>3</v>
      </c>
      <c r="AO46" s="1">
        <v>4</v>
      </c>
      <c r="AP46" s="1">
        <v>4</v>
      </c>
      <c r="AQ46" s="1">
        <v>3</v>
      </c>
      <c r="AR46" s="1">
        <v>17</v>
      </c>
      <c r="AS46" s="1">
        <v>1</v>
      </c>
      <c r="AT46" s="1">
        <v>2</v>
      </c>
      <c r="AU46" s="1">
        <v>1</v>
      </c>
      <c r="AV46" s="1">
        <v>4</v>
      </c>
      <c r="AW46" s="1">
        <v>10</v>
      </c>
      <c r="AX46" s="1">
        <v>10</v>
      </c>
      <c r="AY46" s="11">
        <v>5</v>
      </c>
      <c r="AZ46" s="11">
        <v>3</v>
      </c>
      <c r="BA46" s="11">
        <v>30</v>
      </c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</row>
    <row r="47" spans="1:96" ht="11.25">
      <c r="A47" s="1" t="s">
        <v>168</v>
      </c>
      <c r="B47" s="1">
        <v>682</v>
      </c>
      <c r="C47" s="1">
        <v>3</v>
      </c>
      <c r="D47" s="1">
        <v>12</v>
      </c>
      <c r="E47" s="1">
        <v>6</v>
      </c>
      <c r="F47" s="1">
        <v>2</v>
      </c>
      <c r="G47" s="1">
        <v>6</v>
      </c>
      <c r="H47" s="1">
        <v>2</v>
      </c>
      <c r="I47" s="1">
        <v>15</v>
      </c>
      <c r="J47" s="1">
        <v>2</v>
      </c>
      <c r="K47" s="1">
        <v>0</v>
      </c>
      <c r="L47" s="1">
        <v>6</v>
      </c>
      <c r="M47" s="1">
        <v>6</v>
      </c>
      <c r="N47" s="1">
        <v>2</v>
      </c>
      <c r="O47" s="1">
        <v>48</v>
      </c>
      <c r="P47" s="1">
        <v>4</v>
      </c>
      <c r="Q47" s="1">
        <v>0</v>
      </c>
      <c r="R47" s="1">
        <v>15</v>
      </c>
      <c r="S47" s="1">
        <v>35</v>
      </c>
      <c r="T47" s="1">
        <v>12</v>
      </c>
      <c r="U47" s="1">
        <v>6</v>
      </c>
      <c r="V47" s="1">
        <v>60</v>
      </c>
      <c r="W47" s="1">
        <v>4</v>
      </c>
      <c r="X47" s="1">
        <v>9</v>
      </c>
      <c r="Y47" s="1">
        <v>12</v>
      </c>
      <c r="Z47" s="1">
        <v>6</v>
      </c>
      <c r="AA47" s="1">
        <v>16</v>
      </c>
      <c r="AB47" s="1">
        <v>3</v>
      </c>
      <c r="AC47" s="1">
        <v>15</v>
      </c>
      <c r="AD47" s="1">
        <v>28</v>
      </c>
      <c r="AE47" s="1">
        <v>4</v>
      </c>
      <c r="AF47" s="1">
        <v>18</v>
      </c>
      <c r="AG47" s="1">
        <v>4</v>
      </c>
      <c r="AH47" s="1">
        <v>45</v>
      </c>
      <c r="AI47" s="1">
        <v>3</v>
      </c>
      <c r="AJ47" s="1">
        <v>125</v>
      </c>
      <c r="AK47" s="1">
        <v>6</v>
      </c>
      <c r="AL47" s="1">
        <v>4</v>
      </c>
      <c r="AM47" s="1">
        <v>4</v>
      </c>
      <c r="AN47" s="1">
        <v>1</v>
      </c>
      <c r="AO47" s="1">
        <v>2</v>
      </c>
      <c r="AP47" s="1">
        <v>0</v>
      </c>
      <c r="AQ47" s="1">
        <v>6</v>
      </c>
      <c r="AR47" s="1">
        <v>27</v>
      </c>
      <c r="AS47" s="1">
        <v>0</v>
      </c>
      <c r="AT47" s="1">
        <v>4</v>
      </c>
      <c r="AU47" s="1">
        <v>1</v>
      </c>
      <c r="AV47" s="1">
        <v>36</v>
      </c>
      <c r="AW47" s="1">
        <v>2</v>
      </c>
      <c r="AX47" s="1">
        <v>20</v>
      </c>
      <c r="AY47" s="11">
        <v>1</v>
      </c>
      <c r="AZ47" s="11">
        <v>2</v>
      </c>
      <c r="BA47" s="11">
        <v>32</v>
      </c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</row>
    <row r="48" spans="1:96" ht="11.25">
      <c r="A48" s="1" t="s">
        <v>169</v>
      </c>
      <c r="B48" s="1">
        <v>23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3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5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2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4</v>
      </c>
      <c r="AF48" s="1">
        <v>0</v>
      </c>
      <c r="AG48" s="1">
        <v>0</v>
      </c>
      <c r="AH48" s="1">
        <v>0</v>
      </c>
      <c r="AI48" s="1">
        <v>1</v>
      </c>
      <c r="AJ48" s="1">
        <v>0</v>
      </c>
      <c r="AK48" s="1">
        <v>0</v>
      </c>
      <c r="AL48" s="1">
        <v>0</v>
      </c>
      <c r="AM48" s="1">
        <v>0</v>
      </c>
      <c r="AN48" s="1">
        <v>1</v>
      </c>
      <c r="AO48" s="1">
        <v>0</v>
      </c>
      <c r="AP48" s="1">
        <v>0</v>
      </c>
      <c r="AQ48" s="1">
        <v>0</v>
      </c>
      <c r="AR48" s="1">
        <v>2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3</v>
      </c>
      <c r="AY48" s="11">
        <v>0</v>
      </c>
      <c r="AZ48" s="11">
        <v>0</v>
      </c>
      <c r="BA48" s="11">
        <v>2</v>
      </c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</row>
    <row r="49" spans="1:96" ht="11.25">
      <c r="A49" s="1" t="s">
        <v>12</v>
      </c>
      <c r="B49" s="1">
        <v>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1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1">
        <v>0</v>
      </c>
      <c r="AZ49" s="11">
        <v>0</v>
      </c>
      <c r="BA49" s="11">
        <v>0</v>
      </c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</row>
    <row r="51" spans="1:96" ht="11.25">
      <c r="A51" s="1" t="s">
        <v>187</v>
      </c>
      <c r="B51" s="1">
        <v>91794</v>
      </c>
      <c r="C51" s="1">
        <v>1239</v>
      </c>
      <c r="D51" s="1">
        <v>1035</v>
      </c>
      <c r="E51" s="1">
        <v>1197</v>
      </c>
      <c r="F51" s="1">
        <v>982</v>
      </c>
      <c r="G51" s="1">
        <v>1326</v>
      </c>
      <c r="H51" s="1">
        <v>942</v>
      </c>
      <c r="I51" s="1">
        <v>1080</v>
      </c>
      <c r="J51" s="1">
        <v>1029</v>
      </c>
      <c r="K51" s="1">
        <v>1206</v>
      </c>
      <c r="L51" s="1">
        <v>1695</v>
      </c>
      <c r="M51" s="1">
        <v>1860</v>
      </c>
      <c r="N51" s="1">
        <v>942</v>
      </c>
      <c r="O51" s="1">
        <v>3260</v>
      </c>
      <c r="P51" s="1">
        <v>2288</v>
      </c>
      <c r="Q51" s="1">
        <v>1092</v>
      </c>
      <c r="R51" s="1">
        <v>2735</v>
      </c>
      <c r="S51" s="1">
        <v>5165</v>
      </c>
      <c r="T51" s="1">
        <v>1226</v>
      </c>
      <c r="U51" s="1">
        <v>1527</v>
      </c>
      <c r="V51" s="1">
        <v>3465</v>
      </c>
      <c r="W51" s="1">
        <v>2336</v>
      </c>
      <c r="X51" s="1">
        <v>1530</v>
      </c>
      <c r="Y51" s="1">
        <v>1342</v>
      </c>
      <c r="Z51" s="1">
        <v>1274</v>
      </c>
      <c r="AA51" s="1">
        <v>4256</v>
      </c>
      <c r="AB51" s="1">
        <v>1251</v>
      </c>
      <c r="AC51" s="1">
        <v>2004</v>
      </c>
      <c r="AD51" s="1">
        <v>2324</v>
      </c>
      <c r="AE51" s="1">
        <v>3016</v>
      </c>
      <c r="AF51" s="1">
        <v>1617</v>
      </c>
      <c r="AG51" s="1">
        <v>2424</v>
      </c>
      <c r="AH51" s="1">
        <v>2825</v>
      </c>
      <c r="AI51" s="1">
        <v>481</v>
      </c>
      <c r="AJ51" s="1">
        <v>13191</v>
      </c>
      <c r="AK51" s="1">
        <v>1701</v>
      </c>
      <c r="AL51" s="1">
        <v>1536</v>
      </c>
      <c r="AM51" s="1">
        <v>1096</v>
      </c>
      <c r="AN51" s="1">
        <v>826</v>
      </c>
      <c r="AO51" s="1">
        <v>1336</v>
      </c>
      <c r="AP51" s="1">
        <v>1592</v>
      </c>
      <c r="AQ51" s="1">
        <v>1929</v>
      </c>
      <c r="AR51" s="1">
        <v>1108</v>
      </c>
      <c r="AS51" s="1">
        <v>856</v>
      </c>
      <c r="AT51" s="1">
        <v>830</v>
      </c>
      <c r="AU51" s="1">
        <v>345</v>
      </c>
      <c r="AV51" s="1">
        <v>752</v>
      </c>
      <c r="AW51" s="1">
        <v>599</v>
      </c>
      <c r="AX51" s="1">
        <v>185</v>
      </c>
      <c r="AY51" s="1">
        <v>370</v>
      </c>
      <c r="AZ51" s="1">
        <v>325</v>
      </c>
      <c r="BA51" s="1">
        <v>1246</v>
      </c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</row>
    <row r="52" spans="1:96" ht="11.25">
      <c r="A52" s="1" t="s">
        <v>292</v>
      </c>
      <c r="B52" s="1">
        <v>8679</v>
      </c>
      <c r="C52" s="1">
        <v>201</v>
      </c>
      <c r="D52" s="1">
        <v>66</v>
      </c>
      <c r="E52" s="1">
        <v>219</v>
      </c>
      <c r="F52" s="1">
        <v>70</v>
      </c>
      <c r="G52" s="1">
        <v>84</v>
      </c>
      <c r="H52" s="1">
        <v>64</v>
      </c>
      <c r="I52" s="1">
        <v>48</v>
      </c>
      <c r="J52" s="1">
        <v>79</v>
      </c>
      <c r="K52" s="1">
        <v>120</v>
      </c>
      <c r="L52" s="1">
        <v>105</v>
      </c>
      <c r="M52" s="1">
        <v>228</v>
      </c>
      <c r="N52" s="1">
        <v>76</v>
      </c>
      <c r="O52" s="1">
        <v>272</v>
      </c>
      <c r="P52" s="1">
        <v>120</v>
      </c>
      <c r="Q52" s="1">
        <v>81</v>
      </c>
      <c r="R52" s="1">
        <v>170</v>
      </c>
      <c r="S52" s="1">
        <v>605</v>
      </c>
      <c r="T52" s="1">
        <v>106</v>
      </c>
      <c r="U52" s="1">
        <v>219</v>
      </c>
      <c r="V52" s="1">
        <v>230</v>
      </c>
      <c r="W52" s="1">
        <v>256</v>
      </c>
      <c r="X52" s="1">
        <v>117</v>
      </c>
      <c r="Y52" s="1">
        <v>106</v>
      </c>
      <c r="Z52" s="1">
        <v>102</v>
      </c>
      <c r="AA52" s="1">
        <v>576</v>
      </c>
      <c r="AB52" s="1">
        <v>75</v>
      </c>
      <c r="AC52" s="1">
        <v>117</v>
      </c>
      <c r="AD52" s="1">
        <v>172</v>
      </c>
      <c r="AE52" s="1">
        <v>400</v>
      </c>
      <c r="AF52" s="1">
        <v>102</v>
      </c>
      <c r="AG52" s="1">
        <v>320</v>
      </c>
      <c r="AH52" s="1">
        <v>265</v>
      </c>
      <c r="AI52" s="1">
        <v>56</v>
      </c>
      <c r="AJ52" s="1">
        <v>1075</v>
      </c>
      <c r="AK52" s="1">
        <v>180</v>
      </c>
      <c r="AL52" s="1">
        <v>192</v>
      </c>
      <c r="AM52" s="1">
        <v>118</v>
      </c>
      <c r="AN52" s="1">
        <v>106</v>
      </c>
      <c r="AO52" s="1">
        <v>178</v>
      </c>
      <c r="AP52" s="1">
        <v>198</v>
      </c>
      <c r="AQ52" s="1">
        <v>279</v>
      </c>
      <c r="AR52" s="1">
        <v>38</v>
      </c>
      <c r="AS52" s="1">
        <v>120</v>
      </c>
      <c r="AT52" s="1">
        <v>80</v>
      </c>
      <c r="AU52" s="1">
        <v>44</v>
      </c>
      <c r="AV52" s="1">
        <v>78</v>
      </c>
      <c r="AW52" s="1">
        <v>39</v>
      </c>
      <c r="AX52" s="1">
        <v>2</v>
      </c>
      <c r="AY52" s="1">
        <v>45</v>
      </c>
      <c r="AZ52" s="1">
        <v>20</v>
      </c>
      <c r="BA52" s="1">
        <v>60</v>
      </c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</row>
    <row r="53" spans="1:96" ht="11.25">
      <c r="A53" s="1" t="s">
        <v>288</v>
      </c>
      <c r="B53" s="1">
        <v>29000</v>
      </c>
      <c r="C53" s="1">
        <v>450</v>
      </c>
      <c r="D53" s="1">
        <v>375</v>
      </c>
      <c r="E53" s="1">
        <v>330</v>
      </c>
      <c r="F53" s="1">
        <v>350</v>
      </c>
      <c r="G53" s="1">
        <v>468</v>
      </c>
      <c r="H53" s="1">
        <v>284</v>
      </c>
      <c r="I53" s="1">
        <v>240</v>
      </c>
      <c r="J53" s="1">
        <v>355</v>
      </c>
      <c r="K53" s="1">
        <v>552</v>
      </c>
      <c r="L53" s="1">
        <v>513</v>
      </c>
      <c r="M53" s="1">
        <v>831</v>
      </c>
      <c r="N53" s="1">
        <v>292</v>
      </c>
      <c r="O53" s="1">
        <v>944</v>
      </c>
      <c r="P53" s="1">
        <v>708</v>
      </c>
      <c r="Q53" s="1">
        <v>264</v>
      </c>
      <c r="R53" s="1">
        <v>970</v>
      </c>
      <c r="S53" s="1">
        <v>1720</v>
      </c>
      <c r="T53" s="1">
        <v>370</v>
      </c>
      <c r="U53" s="1">
        <v>495</v>
      </c>
      <c r="V53" s="1">
        <v>955</v>
      </c>
      <c r="W53" s="1">
        <v>832</v>
      </c>
      <c r="X53" s="1">
        <v>450</v>
      </c>
      <c r="Y53" s="1">
        <v>472</v>
      </c>
      <c r="Z53" s="1">
        <v>438</v>
      </c>
      <c r="AA53" s="1">
        <v>1172</v>
      </c>
      <c r="AB53" s="1">
        <v>378</v>
      </c>
      <c r="AC53" s="1">
        <v>720</v>
      </c>
      <c r="AD53" s="1">
        <v>676</v>
      </c>
      <c r="AE53" s="1">
        <v>1168</v>
      </c>
      <c r="AF53" s="1">
        <v>390</v>
      </c>
      <c r="AG53" s="1">
        <v>840</v>
      </c>
      <c r="AH53" s="1">
        <v>870</v>
      </c>
      <c r="AI53" s="1">
        <v>129</v>
      </c>
      <c r="AJ53" s="1">
        <v>3610</v>
      </c>
      <c r="AK53" s="1">
        <v>618</v>
      </c>
      <c r="AL53" s="1">
        <v>474</v>
      </c>
      <c r="AM53" s="1">
        <v>352</v>
      </c>
      <c r="AN53" s="1">
        <v>242</v>
      </c>
      <c r="AO53" s="1">
        <v>484</v>
      </c>
      <c r="AP53" s="1">
        <v>608</v>
      </c>
      <c r="AQ53" s="1">
        <v>585</v>
      </c>
      <c r="AR53" s="1">
        <v>247</v>
      </c>
      <c r="AS53" s="1">
        <v>341</v>
      </c>
      <c r="AT53" s="1">
        <v>306</v>
      </c>
      <c r="AU53" s="1">
        <v>126</v>
      </c>
      <c r="AV53" s="1">
        <v>226</v>
      </c>
      <c r="AW53" s="1">
        <v>211</v>
      </c>
      <c r="AX53" s="1">
        <v>27</v>
      </c>
      <c r="AY53" s="1">
        <v>116</v>
      </c>
      <c r="AZ53" s="1">
        <v>88</v>
      </c>
      <c r="BA53" s="1">
        <v>338</v>
      </c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</row>
    <row r="54" spans="1:96" ht="11.25">
      <c r="A54" s="1" t="s">
        <v>289</v>
      </c>
      <c r="B54" s="1">
        <v>37546</v>
      </c>
      <c r="C54" s="1">
        <v>450</v>
      </c>
      <c r="D54" s="1">
        <v>390</v>
      </c>
      <c r="E54" s="1">
        <v>459</v>
      </c>
      <c r="F54" s="1">
        <v>352</v>
      </c>
      <c r="G54" s="1">
        <v>543</v>
      </c>
      <c r="H54" s="1">
        <v>392</v>
      </c>
      <c r="I54" s="1">
        <v>438</v>
      </c>
      <c r="J54" s="1">
        <v>439</v>
      </c>
      <c r="K54" s="1">
        <v>378</v>
      </c>
      <c r="L54" s="1">
        <v>834</v>
      </c>
      <c r="M54" s="1">
        <v>633</v>
      </c>
      <c r="N54" s="1">
        <v>432</v>
      </c>
      <c r="O54" s="1">
        <v>1348</v>
      </c>
      <c r="P54" s="1">
        <v>988</v>
      </c>
      <c r="Q54" s="1">
        <v>507</v>
      </c>
      <c r="R54" s="1">
        <v>1105</v>
      </c>
      <c r="S54" s="1">
        <v>1910</v>
      </c>
      <c r="T54" s="1">
        <v>494</v>
      </c>
      <c r="U54" s="1">
        <v>582</v>
      </c>
      <c r="V54" s="1">
        <v>1535</v>
      </c>
      <c r="W54" s="1">
        <v>1008</v>
      </c>
      <c r="X54" s="1">
        <v>714</v>
      </c>
      <c r="Y54" s="1">
        <v>532</v>
      </c>
      <c r="Z54" s="1">
        <v>530</v>
      </c>
      <c r="AA54" s="1">
        <v>1848</v>
      </c>
      <c r="AB54" s="1">
        <v>561</v>
      </c>
      <c r="AC54" s="1">
        <v>876</v>
      </c>
      <c r="AD54" s="1">
        <v>1032</v>
      </c>
      <c r="AE54" s="1">
        <v>1136</v>
      </c>
      <c r="AF54" s="1">
        <v>774</v>
      </c>
      <c r="AG54" s="1">
        <v>984</v>
      </c>
      <c r="AH54" s="1">
        <v>1080</v>
      </c>
      <c r="AI54" s="1">
        <v>220</v>
      </c>
      <c r="AJ54" s="1">
        <v>5626</v>
      </c>
      <c r="AK54" s="1">
        <v>615</v>
      </c>
      <c r="AL54" s="1">
        <v>634</v>
      </c>
      <c r="AM54" s="1">
        <v>450</v>
      </c>
      <c r="AN54" s="1">
        <v>349</v>
      </c>
      <c r="AO54" s="1">
        <v>468</v>
      </c>
      <c r="AP54" s="1">
        <v>606</v>
      </c>
      <c r="AQ54" s="1">
        <v>756</v>
      </c>
      <c r="AR54" s="1">
        <v>451</v>
      </c>
      <c r="AS54" s="1">
        <v>309</v>
      </c>
      <c r="AT54" s="1">
        <v>318</v>
      </c>
      <c r="AU54" s="1">
        <v>145</v>
      </c>
      <c r="AV54" s="1">
        <v>238</v>
      </c>
      <c r="AW54" s="1">
        <v>237</v>
      </c>
      <c r="AX54" s="1">
        <v>43</v>
      </c>
      <c r="AY54" s="1">
        <v>161</v>
      </c>
      <c r="AZ54" s="1">
        <v>160</v>
      </c>
      <c r="BA54" s="1">
        <v>476</v>
      </c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</row>
    <row r="55" spans="1:96" ht="11.25">
      <c r="A55" s="1" t="s">
        <v>290</v>
      </c>
      <c r="B55" s="1">
        <v>15246</v>
      </c>
      <c r="C55" s="1">
        <v>129</v>
      </c>
      <c r="D55" s="1">
        <v>189</v>
      </c>
      <c r="E55" s="1">
        <v>171</v>
      </c>
      <c r="F55" s="1">
        <v>196</v>
      </c>
      <c r="G55" s="1">
        <v>219</v>
      </c>
      <c r="H55" s="1">
        <v>194</v>
      </c>
      <c r="I55" s="1">
        <v>309</v>
      </c>
      <c r="J55" s="1">
        <v>149</v>
      </c>
      <c r="K55" s="1">
        <v>150</v>
      </c>
      <c r="L55" s="1">
        <v>231</v>
      </c>
      <c r="M55" s="1">
        <v>156</v>
      </c>
      <c r="N55" s="1">
        <v>138</v>
      </c>
      <c r="O55" s="1">
        <v>620</v>
      </c>
      <c r="P55" s="1">
        <v>452</v>
      </c>
      <c r="Q55" s="1">
        <v>237</v>
      </c>
      <c r="R55" s="1">
        <v>460</v>
      </c>
      <c r="S55" s="1">
        <v>825</v>
      </c>
      <c r="T55" s="1">
        <v>240</v>
      </c>
      <c r="U55" s="1">
        <v>225</v>
      </c>
      <c r="V55" s="1">
        <v>660</v>
      </c>
      <c r="W55" s="1">
        <v>224</v>
      </c>
      <c r="X55" s="1">
        <v>222</v>
      </c>
      <c r="Y55" s="1">
        <v>210</v>
      </c>
      <c r="Z55" s="1">
        <v>196</v>
      </c>
      <c r="AA55" s="1">
        <v>624</v>
      </c>
      <c r="AB55" s="1">
        <v>228</v>
      </c>
      <c r="AC55" s="1">
        <v>276</v>
      </c>
      <c r="AD55" s="1">
        <v>384</v>
      </c>
      <c r="AE55" s="1">
        <v>288</v>
      </c>
      <c r="AF55" s="1">
        <v>324</v>
      </c>
      <c r="AG55" s="1">
        <v>260</v>
      </c>
      <c r="AH55" s="1">
        <v>550</v>
      </c>
      <c r="AI55" s="1">
        <v>70</v>
      </c>
      <c r="AJ55" s="1">
        <v>2678</v>
      </c>
      <c r="AK55" s="1">
        <v>270</v>
      </c>
      <c r="AL55" s="1">
        <v>228</v>
      </c>
      <c r="AM55" s="1">
        <v>154</v>
      </c>
      <c r="AN55" s="1">
        <v>124</v>
      </c>
      <c r="AO55" s="1">
        <v>200</v>
      </c>
      <c r="AP55" s="1">
        <v>176</v>
      </c>
      <c r="AQ55" s="1">
        <v>300</v>
      </c>
      <c r="AR55" s="1">
        <v>326</v>
      </c>
      <c r="AS55" s="1">
        <v>84</v>
      </c>
      <c r="AT55" s="1">
        <v>120</v>
      </c>
      <c r="AU55" s="1">
        <v>28</v>
      </c>
      <c r="AV55" s="1">
        <v>170</v>
      </c>
      <c r="AW55" s="1">
        <v>100</v>
      </c>
      <c r="AX55" s="1">
        <v>80</v>
      </c>
      <c r="AY55" s="1">
        <v>42</v>
      </c>
      <c r="AZ55" s="1">
        <v>52</v>
      </c>
      <c r="BA55" s="1">
        <v>308</v>
      </c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</row>
    <row r="56" spans="1:96" ht="11.25">
      <c r="A56" s="1" t="s">
        <v>291</v>
      </c>
      <c r="B56" s="1">
        <v>1323</v>
      </c>
      <c r="C56" s="1">
        <v>9</v>
      </c>
      <c r="D56" s="1">
        <v>15</v>
      </c>
      <c r="E56" s="1">
        <v>18</v>
      </c>
      <c r="F56" s="1">
        <v>14</v>
      </c>
      <c r="G56" s="1">
        <v>12</v>
      </c>
      <c r="H56" s="1">
        <v>8</v>
      </c>
      <c r="I56" s="1">
        <v>45</v>
      </c>
      <c r="J56" s="1">
        <v>7</v>
      </c>
      <c r="K56" s="1">
        <v>6</v>
      </c>
      <c r="L56" s="1">
        <v>12</v>
      </c>
      <c r="M56" s="1">
        <v>12</v>
      </c>
      <c r="N56" s="1">
        <v>4</v>
      </c>
      <c r="O56" s="1">
        <v>76</v>
      </c>
      <c r="P56" s="1">
        <v>20</v>
      </c>
      <c r="Q56" s="1">
        <v>3</v>
      </c>
      <c r="R56" s="1">
        <v>30</v>
      </c>
      <c r="S56" s="1">
        <v>105</v>
      </c>
      <c r="T56" s="1">
        <v>16</v>
      </c>
      <c r="U56" s="1">
        <v>6</v>
      </c>
      <c r="V56" s="1">
        <v>85</v>
      </c>
      <c r="W56" s="1">
        <v>16</v>
      </c>
      <c r="X56" s="1">
        <v>27</v>
      </c>
      <c r="Y56" s="1">
        <v>22</v>
      </c>
      <c r="Z56" s="1">
        <v>8</v>
      </c>
      <c r="AA56" s="1">
        <v>36</v>
      </c>
      <c r="AB56" s="1">
        <v>9</v>
      </c>
      <c r="AC56" s="1">
        <v>15</v>
      </c>
      <c r="AD56" s="1">
        <v>60</v>
      </c>
      <c r="AE56" s="1">
        <v>24</v>
      </c>
      <c r="AF56" s="1">
        <v>27</v>
      </c>
      <c r="AG56" s="1">
        <v>20</v>
      </c>
      <c r="AH56" s="1">
        <v>60</v>
      </c>
      <c r="AI56" s="1">
        <v>6</v>
      </c>
      <c r="AJ56" s="1">
        <v>202</v>
      </c>
      <c r="AK56" s="1">
        <v>18</v>
      </c>
      <c r="AL56" s="1">
        <v>8</v>
      </c>
      <c r="AM56" s="1">
        <v>22</v>
      </c>
      <c r="AN56" s="1">
        <v>5</v>
      </c>
      <c r="AO56" s="1">
        <v>6</v>
      </c>
      <c r="AP56" s="1">
        <v>4</v>
      </c>
      <c r="AQ56" s="1">
        <v>9</v>
      </c>
      <c r="AR56" s="1">
        <v>46</v>
      </c>
      <c r="AS56" s="1">
        <v>2</v>
      </c>
      <c r="AT56" s="1">
        <v>6</v>
      </c>
      <c r="AU56" s="1">
        <v>2</v>
      </c>
      <c r="AV56" s="1">
        <v>40</v>
      </c>
      <c r="AW56" s="1">
        <v>12</v>
      </c>
      <c r="AX56" s="1">
        <v>33</v>
      </c>
      <c r="AY56" s="1">
        <v>6</v>
      </c>
      <c r="AZ56" s="1">
        <v>5</v>
      </c>
      <c r="BA56" s="1">
        <v>64</v>
      </c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</row>
  </sheetData>
  <printOptions/>
  <pageMargins left="0.75" right="0.75" top="1" bottom="1" header="0.492125985" footer="0.49212598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A59"/>
  <sheetViews>
    <sheetView workbookViewId="0" topLeftCell="A27">
      <pane xSplit="1" topLeftCell="AJ1" activePane="topRight" state="frozen"/>
      <selection pane="topLeft" activeCell="A7" sqref="A7"/>
      <selection pane="topRight" activeCell="AJ51" sqref="AJ51"/>
    </sheetView>
  </sheetViews>
  <sheetFormatPr defaultColWidth="9.140625" defaultRowHeight="12.75"/>
  <cols>
    <col min="1" max="1" width="17.8515625" style="1" customWidth="1"/>
    <col min="2" max="53" width="9.140625" style="1" customWidth="1"/>
    <col min="54" max="54" width="15.57421875" style="1" customWidth="1"/>
    <col min="55" max="16384" width="9.140625" style="1" customWidth="1"/>
  </cols>
  <sheetData>
    <row r="1" ht="15.75">
      <c r="A1" s="57" t="s">
        <v>426</v>
      </c>
    </row>
    <row r="2" ht="15.75">
      <c r="A2" s="57"/>
    </row>
    <row r="4" spans="2:54" ht="51" customHeight="1">
      <c r="B4" s="14" t="s">
        <v>68</v>
      </c>
      <c r="C4" s="14" t="s">
        <v>69</v>
      </c>
      <c r="D4" s="14" t="s">
        <v>70</v>
      </c>
      <c r="E4" s="14" t="s">
        <v>102</v>
      </c>
      <c r="F4" s="14" t="s">
        <v>72</v>
      </c>
      <c r="G4" s="14" t="s">
        <v>73</v>
      </c>
      <c r="H4" s="14" t="s">
        <v>74</v>
      </c>
      <c r="I4" s="14" t="s">
        <v>75</v>
      </c>
      <c r="J4" s="14" t="s">
        <v>76</v>
      </c>
      <c r="K4" s="14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4" t="s">
        <v>82</v>
      </c>
      <c r="Q4" s="14" t="s">
        <v>83</v>
      </c>
      <c r="R4" s="14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4" t="s">
        <v>91</v>
      </c>
      <c r="Z4" s="14" t="s">
        <v>92</v>
      </c>
      <c r="AA4" s="14" t="s">
        <v>93</v>
      </c>
      <c r="AB4" s="14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103</v>
      </c>
      <c r="AK4" s="14" t="s">
        <v>293</v>
      </c>
      <c r="AL4" s="14" t="s">
        <v>294</v>
      </c>
      <c r="AM4" s="14" t="s">
        <v>295</v>
      </c>
      <c r="AN4" s="14" t="s">
        <v>296</v>
      </c>
      <c r="AO4" s="14" t="s">
        <v>391</v>
      </c>
      <c r="AP4" s="14" t="s">
        <v>298</v>
      </c>
      <c r="AQ4" s="42" t="s">
        <v>392</v>
      </c>
      <c r="AR4" s="42" t="s">
        <v>393</v>
      </c>
      <c r="AS4" s="42" t="s">
        <v>331</v>
      </c>
      <c r="AT4" s="42" t="s">
        <v>332</v>
      </c>
      <c r="AU4" s="60" t="s">
        <v>334</v>
      </c>
      <c r="AV4" s="60" t="s">
        <v>333</v>
      </c>
      <c r="AW4" s="60" t="s">
        <v>394</v>
      </c>
      <c r="AX4" s="60" t="s">
        <v>395</v>
      </c>
      <c r="AY4" s="60" t="s">
        <v>396</v>
      </c>
      <c r="AZ4" s="60" t="s">
        <v>397</v>
      </c>
      <c r="BA4" s="60" t="s">
        <v>398</v>
      </c>
      <c r="BB4" s="47"/>
    </row>
    <row r="6" spans="1:54" ht="11.25">
      <c r="A6" s="3" t="s">
        <v>9</v>
      </c>
      <c r="BB6" s="3"/>
    </row>
    <row r="7" spans="1:119" ht="11.25">
      <c r="A7" s="1" t="s">
        <v>68</v>
      </c>
      <c r="B7" s="1">
        <v>12531</v>
      </c>
      <c r="C7" s="1">
        <v>228</v>
      </c>
      <c r="D7" s="1">
        <v>207</v>
      </c>
      <c r="E7" s="1">
        <v>273</v>
      </c>
      <c r="F7" s="1">
        <v>140</v>
      </c>
      <c r="G7" s="1">
        <v>264</v>
      </c>
      <c r="H7" s="1">
        <v>156</v>
      </c>
      <c r="I7" s="1">
        <v>183</v>
      </c>
      <c r="J7" s="1">
        <v>225</v>
      </c>
      <c r="K7" s="1">
        <v>201</v>
      </c>
      <c r="L7" s="1">
        <v>354</v>
      </c>
      <c r="M7" s="1">
        <v>240</v>
      </c>
      <c r="N7" s="1">
        <v>178</v>
      </c>
      <c r="O7" s="1">
        <v>504</v>
      </c>
      <c r="P7" s="1">
        <v>424</v>
      </c>
      <c r="Q7" s="1">
        <v>174</v>
      </c>
      <c r="R7" s="1">
        <v>525</v>
      </c>
      <c r="S7" s="1">
        <v>625</v>
      </c>
      <c r="T7" s="1">
        <v>240</v>
      </c>
      <c r="U7" s="1">
        <v>177</v>
      </c>
      <c r="V7" s="1">
        <v>625</v>
      </c>
      <c r="W7" s="1">
        <v>468</v>
      </c>
      <c r="X7" s="1">
        <v>258</v>
      </c>
      <c r="Y7" s="1">
        <v>116</v>
      </c>
      <c r="Z7" s="1">
        <v>176</v>
      </c>
      <c r="AA7" s="1">
        <v>204</v>
      </c>
      <c r="AB7" s="1">
        <v>192</v>
      </c>
      <c r="AC7" s="1">
        <v>198</v>
      </c>
      <c r="AD7" s="1">
        <v>236</v>
      </c>
      <c r="AE7" s="1">
        <v>256</v>
      </c>
      <c r="AF7" s="1">
        <v>180</v>
      </c>
      <c r="AG7" s="1">
        <v>320</v>
      </c>
      <c r="AH7" s="1">
        <v>265</v>
      </c>
      <c r="AI7" s="1">
        <v>66</v>
      </c>
      <c r="AJ7" s="1">
        <v>1718</v>
      </c>
      <c r="AK7" s="1">
        <v>312</v>
      </c>
      <c r="AL7" s="1">
        <v>210</v>
      </c>
      <c r="AM7" s="1">
        <v>142</v>
      </c>
      <c r="AN7" s="1">
        <v>64</v>
      </c>
      <c r="AO7" s="1">
        <v>186</v>
      </c>
      <c r="AP7" s="1">
        <v>126</v>
      </c>
      <c r="AQ7" s="1">
        <v>252</v>
      </c>
      <c r="AR7" s="1">
        <v>50</v>
      </c>
      <c r="AS7" s="1">
        <v>130</v>
      </c>
      <c r="AT7" s="1">
        <v>88</v>
      </c>
      <c r="AU7" s="1">
        <v>40</v>
      </c>
      <c r="AV7" s="1">
        <v>94</v>
      </c>
      <c r="AW7" s="1">
        <v>70</v>
      </c>
      <c r="AX7" s="1">
        <v>11</v>
      </c>
      <c r="AY7" s="1">
        <v>54</v>
      </c>
      <c r="AZ7" s="1">
        <v>36</v>
      </c>
      <c r="BA7" s="1">
        <v>70</v>
      </c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</row>
    <row r="8" spans="1:119" ht="11.25">
      <c r="A8" s="1" t="s">
        <v>10</v>
      </c>
      <c r="B8" s="1">
        <v>7966</v>
      </c>
      <c r="C8" s="1">
        <v>159</v>
      </c>
      <c r="D8" s="1">
        <v>147</v>
      </c>
      <c r="E8" s="1">
        <v>138</v>
      </c>
      <c r="F8" s="1">
        <v>102</v>
      </c>
      <c r="G8" s="1">
        <v>147</v>
      </c>
      <c r="H8" s="1">
        <v>94</v>
      </c>
      <c r="I8" s="1">
        <v>105</v>
      </c>
      <c r="J8" s="1">
        <v>139</v>
      </c>
      <c r="K8" s="1">
        <v>123</v>
      </c>
      <c r="L8" s="1">
        <v>252</v>
      </c>
      <c r="M8" s="1">
        <v>135</v>
      </c>
      <c r="N8" s="1">
        <v>102</v>
      </c>
      <c r="O8" s="1">
        <v>308</v>
      </c>
      <c r="P8" s="1">
        <v>248</v>
      </c>
      <c r="Q8" s="1">
        <v>96</v>
      </c>
      <c r="R8" s="1">
        <v>295</v>
      </c>
      <c r="S8" s="1">
        <v>385</v>
      </c>
      <c r="T8" s="1">
        <v>140</v>
      </c>
      <c r="U8" s="1">
        <v>135</v>
      </c>
      <c r="V8" s="1">
        <v>340</v>
      </c>
      <c r="W8" s="1">
        <v>308</v>
      </c>
      <c r="X8" s="1">
        <v>144</v>
      </c>
      <c r="Y8" s="1">
        <v>78</v>
      </c>
      <c r="Z8" s="1">
        <v>120</v>
      </c>
      <c r="AA8" s="1">
        <v>152</v>
      </c>
      <c r="AB8" s="1">
        <v>105</v>
      </c>
      <c r="AC8" s="1">
        <v>129</v>
      </c>
      <c r="AD8" s="1">
        <v>148</v>
      </c>
      <c r="AE8" s="1">
        <v>200</v>
      </c>
      <c r="AF8" s="1">
        <v>111</v>
      </c>
      <c r="AG8" s="1">
        <v>212</v>
      </c>
      <c r="AH8" s="1">
        <v>175</v>
      </c>
      <c r="AI8" s="1">
        <v>39</v>
      </c>
      <c r="AJ8" s="1">
        <v>1238</v>
      </c>
      <c r="AK8" s="1">
        <v>240</v>
      </c>
      <c r="AL8" s="1">
        <v>116</v>
      </c>
      <c r="AM8" s="1">
        <v>90</v>
      </c>
      <c r="AN8" s="1">
        <v>38</v>
      </c>
      <c r="AO8" s="1">
        <v>106</v>
      </c>
      <c r="AP8" s="1">
        <v>84</v>
      </c>
      <c r="AQ8" s="1">
        <v>159</v>
      </c>
      <c r="AR8" s="1">
        <v>29</v>
      </c>
      <c r="AS8" s="1">
        <v>62</v>
      </c>
      <c r="AT8" s="1">
        <v>56</v>
      </c>
      <c r="AU8" s="1">
        <v>31</v>
      </c>
      <c r="AV8" s="1">
        <v>46</v>
      </c>
      <c r="AW8" s="1">
        <v>49</v>
      </c>
      <c r="AX8" s="1">
        <v>8</v>
      </c>
      <c r="AY8" s="1">
        <v>37</v>
      </c>
      <c r="AZ8" s="1">
        <v>24</v>
      </c>
      <c r="BA8" s="1">
        <v>42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</row>
    <row r="9" spans="1:119" ht="11.25">
      <c r="A9" s="1" t="s">
        <v>11</v>
      </c>
      <c r="B9" s="1">
        <v>4565</v>
      </c>
      <c r="C9" s="1">
        <v>69</v>
      </c>
      <c r="D9" s="1">
        <v>60</v>
      </c>
      <c r="E9" s="1">
        <v>135</v>
      </c>
      <c r="F9" s="1">
        <v>38</v>
      </c>
      <c r="G9" s="1">
        <v>117</v>
      </c>
      <c r="H9" s="1">
        <v>62</v>
      </c>
      <c r="I9" s="1">
        <v>78</v>
      </c>
      <c r="J9" s="1">
        <v>86</v>
      </c>
      <c r="K9" s="1">
        <v>78</v>
      </c>
      <c r="L9" s="1">
        <v>102</v>
      </c>
      <c r="M9" s="1">
        <v>105</v>
      </c>
      <c r="N9" s="1">
        <v>76</v>
      </c>
      <c r="O9" s="1">
        <v>196</v>
      </c>
      <c r="P9" s="1">
        <v>176</v>
      </c>
      <c r="Q9" s="1">
        <v>78</v>
      </c>
      <c r="R9" s="1">
        <v>230</v>
      </c>
      <c r="S9" s="1">
        <v>240</v>
      </c>
      <c r="T9" s="1">
        <v>100</v>
      </c>
      <c r="U9" s="1">
        <v>42</v>
      </c>
      <c r="V9" s="1">
        <v>285</v>
      </c>
      <c r="W9" s="1">
        <v>160</v>
      </c>
      <c r="X9" s="1">
        <v>114</v>
      </c>
      <c r="Y9" s="1">
        <v>38</v>
      </c>
      <c r="Z9" s="1">
        <v>56</v>
      </c>
      <c r="AA9" s="1">
        <v>52</v>
      </c>
      <c r="AB9" s="1">
        <v>87</v>
      </c>
      <c r="AC9" s="1">
        <v>69</v>
      </c>
      <c r="AD9" s="1">
        <v>88</v>
      </c>
      <c r="AE9" s="1">
        <v>56</v>
      </c>
      <c r="AF9" s="1">
        <v>69</v>
      </c>
      <c r="AG9" s="1">
        <v>108</v>
      </c>
      <c r="AH9" s="1">
        <v>90</v>
      </c>
      <c r="AI9" s="1">
        <v>27</v>
      </c>
      <c r="AJ9" s="1">
        <v>480</v>
      </c>
      <c r="AK9" s="1">
        <v>72</v>
      </c>
      <c r="AL9" s="1">
        <v>94</v>
      </c>
      <c r="AM9" s="1">
        <v>52</v>
      </c>
      <c r="AN9" s="1">
        <v>26</v>
      </c>
      <c r="AO9" s="1">
        <v>80</v>
      </c>
      <c r="AP9" s="1">
        <v>42</v>
      </c>
      <c r="AQ9" s="1">
        <v>93</v>
      </c>
      <c r="AR9" s="1">
        <v>21</v>
      </c>
      <c r="AS9" s="1">
        <v>68</v>
      </c>
      <c r="AT9" s="1">
        <v>32</v>
      </c>
      <c r="AU9" s="1">
        <v>9</v>
      </c>
      <c r="AV9" s="1">
        <v>48</v>
      </c>
      <c r="AW9" s="1">
        <v>21</v>
      </c>
      <c r="AX9" s="1">
        <v>3</v>
      </c>
      <c r="AY9" s="1">
        <v>17</v>
      </c>
      <c r="AZ9" s="1">
        <v>12</v>
      </c>
      <c r="BA9" s="1">
        <v>28</v>
      </c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</row>
    <row r="10" spans="1:119" ht="11.25">
      <c r="A10" s="1" t="s">
        <v>12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</row>
    <row r="11" spans="2:53" ht="11.25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</row>
    <row r="12" spans="1:54" ht="11.25">
      <c r="A12" s="3" t="s">
        <v>13</v>
      </c>
      <c r="BB12" s="3"/>
    </row>
    <row r="13" spans="1:96" ht="11.25">
      <c r="A13" s="1" t="s">
        <v>68</v>
      </c>
      <c r="B13" s="1">
        <v>12530</v>
      </c>
      <c r="C13" s="1">
        <v>228</v>
      </c>
      <c r="D13" s="1">
        <v>207</v>
      </c>
      <c r="E13" s="1">
        <v>273</v>
      </c>
      <c r="F13" s="1">
        <v>140</v>
      </c>
      <c r="G13" s="1">
        <v>264</v>
      </c>
      <c r="H13" s="1">
        <v>156</v>
      </c>
      <c r="I13" s="1">
        <v>183</v>
      </c>
      <c r="J13" s="1">
        <v>224</v>
      </c>
      <c r="K13" s="1">
        <v>201</v>
      </c>
      <c r="L13" s="1">
        <v>354</v>
      </c>
      <c r="M13" s="1">
        <v>240</v>
      </c>
      <c r="N13" s="1">
        <v>178</v>
      </c>
      <c r="O13" s="1">
        <v>504</v>
      </c>
      <c r="P13" s="1">
        <v>424</v>
      </c>
      <c r="Q13" s="1">
        <v>174</v>
      </c>
      <c r="R13" s="1">
        <v>525</v>
      </c>
      <c r="S13" s="1">
        <v>625</v>
      </c>
      <c r="T13" s="1">
        <v>240</v>
      </c>
      <c r="U13" s="1">
        <v>177</v>
      </c>
      <c r="V13" s="1">
        <v>625</v>
      </c>
      <c r="W13" s="1">
        <v>468</v>
      </c>
      <c r="X13" s="1">
        <v>258</v>
      </c>
      <c r="Y13" s="1">
        <v>116</v>
      </c>
      <c r="Z13" s="1">
        <v>176</v>
      </c>
      <c r="AA13" s="1">
        <v>204</v>
      </c>
      <c r="AB13" s="1">
        <v>192</v>
      </c>
      <c r="AC13" s="1">
        <v>198</v>
      </c>
      <c r="AD13" s="1">
        <v>236</v>
      </c>
      <c r="AE13" s="1">
        <v>256</v>
      </c>
      <c r="AF13" s="1">
        <v>180</v>
      </c>
      <c r="AG13" s="1">
        <v>320</v>
      </c>
      <c r="AH13" s="1">
        <v>265</v>
      </c>
      <c r="AI13" s="1">
        <v>66</v>
      </c>
      <c r="AJ13" s="1">
        <v>1718</v>
      </c>
      <c r="AK13" s="1">
        <v>312</v>
      </c>
      <c r="AL13" s="1">
        <v>210</v>
      </c>
      <c r="AM13" s="1">
        <v>142</v>
      </c>
      <c r="AN13" s="1">
        <v>64</v>
      </c>
      <c r="AO13" s="1">
        <v>186</v>
      </c>
      <c r="AP13" s="1">
        <v>126</v>
      </c>
      <c r="AQ13" s="1">
        <v>252</v>
      </c>
      <c r="AR13" s="1">
        <v>50</v>
      </c>
      <c r="AS13" s="1">
        <v>130</v>
      </c>
      <c r="AT13" s="1">
        <v>88</v>
      </c>
      <c r="AU13" s="1">
        <v>40</v>
      </c>
      <c r="AV13" s="1">
        <v>94</v>
      </c>
      <c r="AW13" s="1">
        <v>70</v>
      </c>
      <c r="AX13" s="1">
        <v>11</v>
      </c>
      <c r="AY13" s="1">
        <v>54</v>
      </c>
      <c r="AZ13" s="1">
        <v>36</v>
      </c>
      <c r="BA13" s="1">
        <v>70</v>
      </c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</row>
    <row r="14" spans="1:96" ht="11.25">
      <c r="A14" s="1" t="s">
        <v>14</v>
      </c>
      <c r="B14" s="1">
        <v>581</v>
      </c>
      <c r="C14" s="1">
        <v>6</v>
      </c>
      <c r="D14" s="1">
        <v>15</v>
      </c>
      <c r="E14" s="1">
        <v>15</v>
      </c>
      <c r="F14" s="1">
        <v>4</v>
      </c>
      <c r="G14" s="1">
        <v>9</v>
      </c>
      <c r="H14" s="1">
        <v>4</v>
      </c>
      <c r="I14" s="1">
        <v>3</v>
      </c>
      <c r="J14" s="1">
        <v>14</v>
      </c>
      <c r="K14" s="1">
        <v>3</v>
      </c>
      <c r="L14" s="1">
        <v>18</v>
      </c>
      <c r="M14" s="1">
        <v>27</v>
      </c>
      <c r="N14" s="1">
        <v>4</v>
      </c>
      <c r="O14" s="1">
        <v>60</v>
      </c>
      <c r="P14" s="1">
        <v>12</v>
      </c>
      <c r="Q14" s="1">
        <v>6</v>
      </c>
      <c r="R14" s="1">
        <v>40</v>
      </c>
      <c r="S14" s="1">
        <v>25</v>
      </c>
      <c r="T14" s="1">
        <v>10</v>
      </c>
      <c r="U14" s="1">
        <v>9</v>
      </c>
      <c r="V14" s="1">
        <v>40</v>
      </c>
      <c r="W14" s="1">
        <v>28</v>
      </c>
      <c r="X14" s="1">
        <v>15</v>
      </c>
      <c r="Y14" s="1">
        <v>2</v>
      </c>
      <c r="Z14" s="1">
        <v>2</v>
      </c>
      <c r="AA14" s="1">
        <v>4</v>
      </c>
      <c r="AB14" s="1">
        <v>6</v>
      </c>
      <c r="AC14" s="1">
        <v>6</v>
      </c>
      <c r="AD14" s="1">
        <v>12</v>
      </c>
      <c r="AE14" s="1">
        <v>16</v>
      </c>
      <c r="AF14" s="1">
        <v>9</v>
      </c>
      <c r="AG14" s="1">
        <v>20</v>
      </c>
      <c r="AH14" s="1">
        <v>5</v>
      </c>
      <c r="AI14" s="1">
        <v>0</v>
      </c>
      <c r="AJ14" s="1">
        <v>48</v>
      </c>
      <c r="AK14" s="1">
        <v>9</v>
      </c>
      <c r="AL14" s="1">
        <v>6</v>
      </c>
      <c r="AM14" s="1">
        <v>8</v>
      </c>
      <c r="AN14" s="1">
        <v>7</v>
      </c>
      <c r="AO14" s="1">
        <v>14</v>
      </c>
      <c r="AP14" s="1">
        <v>10</v>
      </c>
      <c r="AQ14" s="1">
        <v>3</v>
      </c>
      <c r="AR14" s="1">
        <v>1</v>
      </c>
      <c r="AS14" s="1">
        <v>13</v>
      </c>
      <c r="AT14" s="1">
        <v>4</v>
      </c>
      <c r="AU14" s="1">
        <v>1</v>
      </c>
      <c r="AV14" s="1">
        <v>2</v>
      </c>
      <c r="AW14" s="1">
        <v>4</v>
      </c>
      <c r="AX14" s="1">
        <v>0</v>
      </c>
      <c r="AY14" s="1">
        <v>2</v>
      </c>
      <c r="AZ14" s="1">
        <v>0</v>
      </c>
      <c r="BA14" s="1">
        <v>0</v>
      </c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11.25">
      <c r="A15" s="1" t="s">
        <v>388</v>
      </c>
      <c r="B15" s="1">
        <v>1267</v>
      </c>
      <c r="C15" s="1">
        <v>21</v>
      </c>
      <c r="D15" s="1">
        <v>18</v>
      </c>
      <c r="E15" s="1">
        <v>36</v>
      </c>
      <c r="F15" s="1">
        <v>18</v>
      </c>
      <c r="G15" s="1">
        <v>18</v>
      </c>
      <c r="H15" s="1">
        <v>18</v>
      </c>
      <c r="I15" s="1">
        <v>9</v>
      </c>
      <c r="J15" s="1">
        <v>31</v>
      </c>
      <c r="K15" s="1">
        <v>18</v>
      </c>
      <c r="L15" s="1">
        <v>21</v>
      </c>
      <c r="M15" s="1">
        <v>39</v>
      </c>
      <c r="N15" s="1">
        <v>26</v>
      </c>
      <c r="O15" s="1">
        <v>44</v>
      </c>
      <c r="P15" s="1">
        <v>32</v>
      </c>
      <c r="Q15" s="1">
        <v>9</v>
      </c>
      <c r="R15" s="1">
        <v>75</v>
      </c>
      <c r="S15" s="1">
        <v>60</v>
      </c>
      <c r="T15" s="1">
        <v>28</v>
      </c>
      <c r="U15" s="1">
        <v>15</v>
      </c>
      <c r="V15" s="1">
        <v>40</v>
      </c>
      <c r="W15" s="1">
        <v>56</v>
      </c>
      <c r="X15" s="1">
        <v>21</v>
      </c>
      <c r="Y15" s="1">
        <v>12</v>
      </c>
      <c r="Z15" s="1">
        <v>22</v>
      </c>
      <c r="AA15" s="1">
        <v>28</v>
      </c>
      <c r="AB15" s="1">
        <v>27</v>
      </c>
      <c r="AC15" s="1">
        <v>12</v>
      </c>
      <c r="AD15" s="1">
        <v>20</v>
      </c>
      <c r="AE15" s="1">
        <v>28</v>
      </c>
      <c r="AF15" s="1">
        <v>3</v>
      </c>
      <c r="AG15" s="1">
        <v>24</v>
      </c>
      <c r="AH15" s="1">
        <v>20</v>
      </c>
      <c r="AI15" s="1">
        <v>6</v>
      </c>
      <c r="AJ15" s="1">
        <v>211</v>
      </c>
      <c r="AK15" s="1">
        <v>27</v>
      </c>
      <c r="AL15" s="1">
        <v>24</v>
      </c>
      <c r="AM15" s="1">
        <v>24</v>
      </c>
      <c r="AN15" s="1">
        <v>3</v>
      </c>
      <c r="AO15" s="1">
        <v>24</v>
      </c>
      <c r="AP15" s="1">
        <v>8</v>
      </c>
      <c r="AQ15" s="1">
        <v>36</v>
      </c>
      <c r="AR15" s="1">
        <v>4</v>
      </c>
      <c r="AS15" s="1">
        <v>15</v>
      </c>
      <c r="AT15" s="1">
        <v>4</v>
      </c>
      <c r="AU15" s="1">
        <v>1</v>
      </c>
      <c r="AV15" s="1">
        <v>10</v>
      </c>
      <c r="AW15" s="1">
        <v>6</v>
      </c>
      <c r="AX15" s="1">
        <v>0</v>
      </c>
      <c r="AY15" s="1">
        <v>2</v>
      </c>
      <c r="AZ15" s="1">
        <v>3</v>
      </c>
      <c r="BA15" s="1">
        <v>10</v>
      </c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</row>
    <row r="16" spans="1:96" ht="11.25">
      <c r="A16" s="1" t="s">
        <v>389</v>
      </c>
      <c r="B16" s="1">
        <v>2939</v>
      </c>
      <c r="C16" s="1">
        <v>60</v>
      </c>
      <c r="D16" s="1">
        <v>33</v>
      </c>
      <c r="E16" s="1">
        <v>63</v>
      </c>
      <c r="F16" s="1">
        <v>42</v>
      </c>
      <c r="G16" s="1">
        <v>78</v>
      </c>
      <c r="H16" s="1">
        <v>42</v>
      </c>
      <c r="I16" s="1">
        <v>42</v>
      </c>
      <c r="J16" s="1">
        <v>48</v>
      </c>
      <c r="K16" s="1">
        <v>45</v>
      </c>
      <c r="L16" s="1">
        <v>78</v>
      </c>
      <c r="M16" s="1">
        <v>21</v>
      </c>
      <c r="N16" s="1">
        <v>38</v>
      </c>
      <c r="O16" s="1">
        <v>128</v>
      </c>
      <c r="P16" s="1">
        <v>100</v>
      </c>
      <c r="Q16" s="1">
        <v>54</v>
      </c>
      <c r="R16" s="1">
        <v>105</v>
      </c>
      <c r="S16" s="1">
        <v>165</v>
      </c>
      <c r="T16" s="1">
        <v>66</v>
      </c>
      <c r="U16" s="1">
        <v>45</v>
      </c>
      <c r="V16" s="1">
        <v>125</v>
      </c>
      <c r="W16" s="1">
        <v>116</v>
      </c>
      <c r="X16" s="1">
        <v>69</v>
      </c>
      <c r="Y16" s="1">
        <v>36</v>
      </c>
      <c r="Z16" s="1">
        <v>46</v>
      </c>
      <c r="AA16" s="1">
        <v>64</v>
      </c>
      <c r="AB16" s="1">
        <v>33</v>
      </c>
      <c r="AC16" s="1">
        <v>36</v>
      </c>
      <c r="AD16" s="1">
        <v>80</v>
      </c>
      <c r="AE16" s="1">
        <v>60</v>
      </c>
      <c r="AF16" s="1">
        <v>48</v>
      </c>
      <c r="AG16" s="1">
        <v>64</v>
      </c>
      <c r="AH16" s="1">
        <v>45</v>
      </c>
      <c r="AI16" s="1">
        <v>20</v>
      </c>
      <c r="AJ16" s="1">
        <v>384</v>
      </c>
      <c r="AK16" s="1">
        <v>102</v>
      </c>
      <c r="AL16" s="1">
        <v>40</v>
      </c>
      <c r="AM16" s="1">
        <v>28</v>
      </c>
      <c r="AN16" s="1">
        <v>16</v>
      </c>
      <c r="AO16" s="1">
        <v>40</v>
      </c>
      <c r="AP16" s="1">
        <v>24</v>
      </c>
      <c r="AQ16" s="1">
        <v>51</v>
      </c>
      <c r="AR16" s="1">
        <v>17</v>
      </c>
      <c r="AS16" s="1">
        <v>34</v>
      </c>
      <c r="AT16" s="1">
        <v>20</v>
      </c>
      <c r="AU16" s="1">
        <v>8</v>
      </c>
      <c r="AV16" s="1">
        <v>12</v>
      </c>
      <c r="AW16" s="1">
        <v>20</v>
      </c>
      <c r="AX16" s="1">
        <v>3</v>
      </c>
      <c r="AY16" s="1">
        <v>16</v>
      </c>
      <c r="AZ16" s="1">
        <v>13</v>
      </c>
      <c r="BA16" s="1">
        <v>16</v>
      </c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</row>
    <row r="17" spans="1:96" ht="11.25">
      <c r="A17" s="1" t="s">
        <v>16</v>
      </c>
      <c r="B17" s="1">
        <v>2035</v>
      </c>
      <c r="C17" s="1">
        <v>42</v>
      </c>
      <c r="D17" s="1">
        <v>27</v>
      </c>
      <c r="E17" s="1">
        <v>42</v>
      </c>
      <c r="F17" s="1">
        <v>14</v>
      </c>
      <c r="G17" s="1">
        <v>45</v>
      </c>
      <c r="H17" s="1">
        <v>32</v>
      </c>
      <c r="I17" s="1">
        <v>39</v>
      </c>
      <c r="J17" s="1">
        <v>36</v>
      </c>
      <c r="K17" s="1">
        <v>45</v>
      </c>
      <c r="L17" s="1">
        <v>72</v>
      </c>
      <c r="M17" s="1">
        <v>42</v>
      </c>
      <c r="N17" s="1">
        <v>28</v>
      </c>
      <c r="O17" s="1">
        <v>76</v>
      </c>
      <c r="P17" s="1">
        <v>72</v>
      </c>
      <c r="Q17" s="1">
        <v>27</v>
      </c>
      <c r="R17" s="1">
        <v>60</v>
      </c>
      <c r="S17" s="1">
        <v>100</v>
      </c>
      <c r="T17" s="1">
        <v>34</v>
      </c>
      <c r="U17" s="1">
        <v>21</v>
      </c>
      <c r="V17" s="1">
        <v>115</v>
      </c>
      <c r="W17" s="1">
        <v>76</v>
      </c>
      <c r="X17" s="1">
        <v>27</v>
      </c>
      <c r="Y17" s="1">
        <v>16</v>
      </c>
      <c r="Z17" s="1">
        <v>28</v>
      </c>
      <c r="AA17" s="1">
        <v>32</v>
      </c>
      <c r="AB17" s="1">
        <v>36</v>
      </c>
      <c r="AC17" s="1">
        <v>39</v>
      </c>
      <c r="AD17" s="1">
        <v>36</v>
      </c>
      <c r="AE17" s="1">
        <v>44</v>
      </c>
      <c r="AF17" s="1">
        <v>30</v>
      </c>
      <c r="AG17" s="1">
        <v>60</v>
      </c>
      <c r="AH17" s="1">
        <v>50</v>
      </c>
      <c r="AI17" s="1">
        <v>10</v>
      </c>
      <c r="AJ17" s="1">
        <v>278</v>
      </c>
      <c r="AK17" s="1">
        <v>27</v>
      </c>
      <c r="AL17" s="1">
        <v>32</v>
      </c>
      <c r="AM17" s="1">
        <v>22</v>
      </c>
      <c r="AN17" s="1">
        <v>9</v>
      </c>
      <c r="AO17" s="1">
        <v>28</v>
      </c>
      <c r="AP17" s="1">
        <v>30</v>
      </c>
      <c r="AQ17" s="1">
        <v>48</v>
      </c>
      <c r="AR17" s="1">
        <v>8</v>
      </c>
      <c r="AS17" s="1">
        <v>22</v>
      </c>
      <c r="AT17" s="1">
        <v>18</v>
      </c>
      <c r="AU17" s="1">
        <v>6</v>
      </c>
      <c r="AV17" s="1">
        <v>18</v>
      </c>
      <c r="AW17" s="1">
        <v>8</v>
      </c>
      <c r="AX17" s="1">
        <v>1</v>
      </c>
      <c r="AY17" s="1">
        <v>10</v>
      </c>
      <c r="AZ17" s="1">
        <v>7</v>
      </c>
      <c r="BA17" s="1">
        <v>10</v>
      </c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</row>
    <row r="18" spans="1:96" ht="11.25">
      <c r="A18" s="1" t="s">
        <v>17</v>
      </c>
      <c r="B18" s="1">
        <v>3149</v>
      </c>
      <c r="C18" s="1">
        <v>51</v>
      </c>
      <c r="D18" s="1">
        <v>69</v>
      </c>
      <c r="E18" s="1">
        <v>78</v>
      </c>
      <c r="F18" s="1">
        <v>26</v>
      </c>
      <c r="G18" s="1">
        <v>48</v>
      </c>
      <c r="H18" s="1">
        <v>34</v>
      </c>
      <c r="I18" s="1">
        <v>51</v>
      </c>
      <c r="J18" s="1">
        <v>62</v>
      </c>
      <c r="K18" s="1">
        <v>54</v>
      </c>
      <c r="L18" s="1">
        <v>87</v>
      </c>
      <c r="M18" s="1">
        <v>33</v>
      </c>
      <c r="N18" s="1">
        <v>48</v>
      </c>
      <c r="O18" s="1">
        <v>100</v>
      </c>
      <c r="P18" s="1">
        <v>112</v>
      </c>
      <c r="Q18" s="1">
        <v>39</v>
      </c>
      <c r="R18" s="1">
        <v>120</v>
      </c>
      <c r="S18" s="1">
        <v>130</v>
      </c>
      <c r="T18" s="1">
        <v>64</v>
      </c>
      <c r="U18" s="1">
        <v>42</v>
      </c>
      <c r="V18" s="1">
        <v>185</v>
      </c>
      <c r="W18" s="1">
        <v>112</v>
      </c>
      <c r="X18" s="1">
        <v>69</v>
      </c>
      <c r="Y18" s="1">
        <v>24</v>
      </c>
      <c r="Z18" s="1">
        <v>38</v>
      </c>
      <c r="AA18" s="1">
        <v>28</v>
      </c>
      <c r="AB18" s="1">
        <v>60</v>
      </c>
      <c r="AC18" s="1">
        <v>48</v>
      </c>
      <c r="AD18" s="1">
        <v>52</v>
      </c>
      <c r="AE18" s="1">
        <v>84</v>
      </c>
      <c r="AF18" s="1">
        <v>57</v>
      </c>
      <c r="AG18" s="1">
        <v>84</v>
      </c>
      <c r="AH18" s="1">
        <v>90</v>
      </c>
      <c r="AI18" s="1">
        <v>19</v>
      </c>
      <c r="AJ18" s="1">
        <v>490</v>
      </c>
      <c r="AK18" s="1">
        <v>66</v>
      </c>
      <c r="AL18" s="1">
        <v>66</v>
      </c>
      <c r="AM18" s="1">
        <v>32</v>
      </c>
      <c r="AN18" s="1">
        <v>14</v>
      </c>
      <c r="AO18" s="1">
        <v>36</v>
      </c>
      <c r="AP18" s="1">
        <v>22</v>
      </c>
      <c r="AQ18" s="1">
        <v>57</v>
      </c>
      <c r="AR18" s="1">
        <v>11</v>
      </c>
      <c r="AS18" s="1">
        <v>21</v>
      </c>
      <c r="AT18" s="1">
        <v>30</v>
      </c>
      <c r="AU18" s="1">
        <v>10</v>
      </c>
      <c r="AV18" s="1">
        <v>24</v>
      </c>
      <c r="AW18" s="1">
        <v>22</v>
      </c>
      <c r="AX18" s="1">
        <v>4</v>
      </c>
      <c r="AY18" s="1">
        <v>14</v>
      </c>
      <c r="AZ18" s="1">
        <v>10</v>
      </c>
      <c r="BA18" s="1">
        <v>22</v>
      </c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</row>
    <row r="19" spans="1:96" ht="11.25">
      <c r="A19" s="1" t="s">
        <v>18</v>
      </c>
      <c r="B19" s="1">
        <v>1717</v>
      </c>
      <c r="C19" s="1">
        <v>30</v>
      </c>
      <c r="D19" s="1">
        <v>24</v>
      </c>
      <c r="E19" s="1">
        <v>24</v>
      </c>
      <c r="F19" s="1">
        <v>26</v>
      </c>
      <c r="G19" s="1">
        <v>42</v>
      </c>
      <c r="H19" s="1">
        <v>18</v>
      </c>
      <c r="I19" s="1">
        <v>27</v>
      </c>
      <c r="J19" s="1">
        <v>24</v>
      </c>
      <c r="K19" s="1">
        <v>21</v>
      </c>
      <c r="L19" s="1">
        <v>57</v>
      </c>
      <c r="M19" s="1">
        <v>54</v>
      </c>
      <c r="N19" s="1">
        <v>22</v>
      </c>
      <c r="O19" s="1">
        <v>76</v>
      </c>
      <c r="P19" s="1">
        <v>64</v>
      </c>
      <c r="Q19" s="1">
        <v>24</v>
      </c>
      <c r="R19" s="1">
        <v>90</v>
      </c>
      <c r="S19" s="1">
        <v>100</v>
      </c>
      <c r="T19" s="1">
        <v>26</v>
      </c>
      <c r="U19" s="1">
        <v>27</v>
      </c>
      <c r="V19" s="1">
        <v>85</v>
      </c>
      <c r="W19" s="1">
        <v>52</v>
      </c>
      <c r="X19" s="1">
        <v>30</v>
      </c>
      <c r="Y19" s="1">
        <v>18</v>
      </c>
      <c r="Z19" s="1">
        <v>30</v>
      </c>
      <c r="AA19" s="1">
        <v>32</v>
      </c>
      <c r="AB19" s="1">
        <v>24</v>
      </c>
      <c r="AC19" s="1">
        <v>48</v>
      </c>
      <c r="AD19" s="1">
        <v>20</v>
      </c>
      <c r="AE19" s="1">
        <v>12</v>
      </c>
      <c r="AF19" s="1">
        <v>18</v>
      </c>
      <c r="AG19" s="1">
        <v>48</v>
      </c>
      <c r="AH19" s="1">
        <v>35</v>
      </c>
      <c r="AI19" s="1">
        <v>6</v>
      </c>
      <c r="AJ19" s="1">
        <v>211</v>
      </c>
      <c r="AK19" s="1">
        <v>51</v>
      </c>
      <c r="AL19" s="1">
        <v>32</v>
      </c>
      <c r="AM19" s="1">
        <v>12</v>
      </c>
      <c r="AN19" s="1">
        <v>11</v>
      </c>
      <c r="AO19" s="1">
        <v>26</v>
      </c>
      <c r="AP19" s="1">
        <v>24</v>
      </c>
      <c r="AQ19" s="1">
        <v>36</v>
      </c>
      <c r="AR19" s="1">
        <v>6</v>
      </c>
      <c r="AS19" s="1">
        <v>19</v>
      </c>
      <c r="AT19" s="1">
        <v>10</v>
      </c>
      <c r="AU19" s="1">
        <v>8</v>
      </c>
      <c r="AV19" s="1">
        <v>8</v>
      </c>
      <c r="AW19" s="1">
        <v>7</v>
      </c>
      <c r="AX19" s="1">
        <v>3</v>
      </c>
      <c r="AY19" s="1">
        <v>7</v>
      </c>
      <c r="AZ19" s="1">
        <v>2</v>
      </c>
      <c r="BA19" s="1">
        <v>10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</row>
    <row r="20" spans="1:96" ht="11.25">
      <c r="A20" s="1" t="s">
        <v>19</v>
      </c>
      <c r="B20" s="1">
        <v>686</v>
      </c>
      <c r="C20" s="1">
        <v>9</v>
      </c>
      <c r="D20" s="1">
        <v>18</v>
      </c>
      <c r="E20" s="1">
        <v>12</v>
      </c>
      <c r="F20" s="1">
        <v>8</v>
      </c>
      <c r="G20" s="1">
        <v>15</v>
      </c>
      <c r="H20" s="1">
        <v>8</v>
      </c>
      <c r="I20" s="1">
        <v>12</v>
      </c>
      <c r="J20" s="1">
        <v>5</v>
      </c>
      <c r="K20" s="1">
        <v>9</v>
      </c>
      <c r="L20" s="1">
        <v>12</v>
      </c>
      <c r="M20" s="1">
        <v>21</v>
      </c>
      <c r="N20" s="1">
        <v>12</v>
      </c>
      <c r="O20" s="1">
        <v>20</v>
      </c>
      <c r="P20" s="1">
        <v>28</v>
      </c>
      <c r="Q20" s="1">
        <v>15</v>
      </c>
      <c r="R20" s="1">
        <v>30</v>
      </c>
      <c r="S20" s="1">
        <v>35</v>
      </c>
      <c r="T20" s="1">
        <v>10</v>
      </c>
      <c r="U20" s="1">
        <v>18</v>
      </c>
      <c r="V20" s="1">
        <v>30</v>
      </c>
      <c r="W20" s="1">
        <v>20</v>
      </c>
      <c r="X20" s="1">
        <v>18</v>
      </c>
      <c r="Y20" s="1">
        <v>4</v>
      </c>
      <c r="Z20" s="1">
        <v>4</v>
      </c>
      <c r="AA20" s="1">
        <v>12</v>
      </c>
      <c r="AB20" s="1">
        <v>6</v>
      </c>
      <c r="AC20" s="1">
        <v>9</v>
      </c>
      <c r="AD20" s="1">
        <v>12</v>
      </c>
      <c r="AE20" s="1">
        <v>8</v>
      </c>
      <c r="AF20" s="1">
        <v>15</v>
      </c>
      <c r="AG20" s="1">
        <v>20</v>
      </c>
      <c r="AH20" s="1">
        <v>20</v>
      </c>
      <c r="AI20" s="1">
        <v>4</v>
      </c>
      <c r="AJ20" s="1">
        <v>86</v>
      </c>
      <c r="AK20" s="1">
        <v>24</v>
      </c>
      <c r="AL20" s="1">
        <v>8</v>
      </c>
      <c r="AM20" s="1">
        <v>14</v>
      </c>
      <c r="AN20" s="1">
        <v>3</v>
      </c>
      <c r="AO20" s="1">
        <v>14</v>
      </c>
      <c r="AP20" s="1">
        <v>6</v>
      </c>
      <c r="AQ20" s="1">
        <v>18</v>
      </c>
      <c r="AR20" s="1">
        <v>3</v>
      </c>
      <c r="AS20" s="1">
        <v>6</v>
      </c>
      <c r="AT20" s="1">
        <v>0</v>
      </c>
      <c r="AU20" s="1">
        <v>5</v>
      </c>
      <c r="AV20" s="1">
        <v>12</v>
      </c>
      <c r="AW20" s="1">
        <v>2</v>
      </c>
      <c r="AX20" s="1">
        <v>0</v>
      </c>
      <c r="AY20" s="1">
        <v>3</v>
      </c>
      <c r="AZ20" s="1">
        <v>1</v>
      </c>
      <c r="BA20" s="1">
        <v>2</v>
      </c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</row>
    <row r="21" spans="1:96" ht="11.25">
      <c r="A21" s="1" t="s">
        <v>20</v>
      </c>
      <c r="B21" s="1">
        <v>122</v>
      </c>
      <c r="C21" s="1">
        <v>9</v>
      </c>
      <c r="D21" s="1">
        <v>0</v>
      </c>
      <c r="E21" s="1">
        <v>3</v>
      </c>
      <c r="F21" s="1">
        <v>2</v>
      </c>
      <c r="G21" s="1">
        <v>9</v>
      </c>
      <c r="H21" s="1">
        <v>0</v>
      </c>
      <c r="I21" s="1">
        <v>0</v>
      </c>
      <c r="J21" s="1">
        <v>2</v>
      </c>
      <c r="K21" s="1">
        <v>0</v>
      </c>
      <c r="L21" s="1">
        <v>6</v>
      </c>
      <c r="M21" s="1">
        <v>0</v>
      </c>
      <c r="N21" s="1">
        <v>0</v>
      </c>
      <c r="O21" s="1">
        <v>0</v>
      </c>
      <c r="P21" s="1">
        <v>4</v>
      </c>
      <c r="Q21" s="1">
        <v>0</v>
      </c>
      <c r="R21" s="1">
        <v>5</v>
      </c>
      <c r="S21" s="1">
        <v>10</v>
      </c>
      <c r="T21" s="1">
        <v>2</v>
      </c>
      <c r="U21" s="1">
        <v>0</v>
      </c>
      <c r="V21" s="1">
        <v>5</v>
      </c>
      <c r="W21" s="1">
        <v>4</v>
      </c>
      <c r="X21" s="1">
        <v>6</v>
      </c>
      <c r="Y21" s="1">
        <v>2</v>
      </c>
      <c r="Z21" s="1">
        <v>2</v>
      </c>
      <c r="AA21" s="1">
        <v>4</v>
      </c>
      <c r="AB21" s="1">
        <v>0</v>
      </c>
      <c r="AC21" s="1">
        <v>0</v>
      </c>
      <c r="AD21" s="1">
        <v>4</v>
      </c>
      <c r="AE21" s="1">
        <v>4</v>
      </c>
      <c r="AF21" s="1">
        <v>0</v>
      </c>
      <c r="AG21" s="1">
        <v>0</v>
      </c>
      <c r="AH21" s="1">
        <v>0</v>
      </c>
      <c r="AI21" s="1">
        <v>1</v>
      </c>
      <c r="AJ21" s="1">
        <v>10</v>
      </c>
      <c r="AK21" s="1">
        <v>6</v>
      </c>
      <c r="AL21" s="1">
        <v>0</v>
      </c>
      <c r="AM21" s="1">
        <v>0</v>
      </c>
      <c r="AN21" s="1">
        <v>1</v>
      </c>
      <c r="AO21" s="1">
        <v>4</v>
      </c>
      <c r="AP21" s="1">
        <v>2</v>
      </c>
      <c r="AQ21" s="1">
        <v>3</v>
      </c>
      <c r="AR21" s="1">
        <v>0</v>
      </c>
      <c r="AS21" s="1">
        <v>0</v>
      </c>
      <c r="AT21" s="1">
        <v>2</v>
      </c>
      <c r="AU21" s="1">
        <v>1</v>
      </c>
      <c r="AV21" s="1">
        <v>8</v>
      </c>
      <c r="AW21" s="1">
        <v>1</v>
      </c>
      <c r="AX21" s="1">
        <v>0</v>
      </c>
      <c r="AY21" s="1">
        <v>0</v>
      </c>
      <c r="AZ21" s="1">
        <v>0</v>
      </c>
      <c r="BA21" s="1">
        <v>0</v>
      </c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</row>
    <row r="22" spans="1:96" ht="11.25">
      <c r="A22" s="1" t="s">
        <v>105</v>
      </c>
      <c r="B22" s="1">
        <v>34</v>
      </c>
      <c r="C22" s="1">
        <v>0</v>
      </c>
      <c r="D22" s="1">
        <v>3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2</v>
      </c>
      <c r="K22" s="1">
        <v>6</v>
      </c>
      <c r="L22" s="1">
        <v>3</v>
      </c>
      <c r="M22" s="1">
        <v>3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4</v>
      </c>
      <c r="X22" s="1">
        <v>3</v>
      </c>
      <c r="Y22" s="1">
        <v>2</v>
      </c>
      <c r="Z22" s="1">
        <v>4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2</v>
      </c>
      <c r="AM22" s="1">
        <v>2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</row>
    <row r="23" spans="1:96" ht="11.25">
      <c r="A23" s="1" t="s">
        <v>12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</row>
    <row r="25" spans="1:54" ht="11.25">
      <c r="A25" s="3" t="s">
        <v>13</v>
      </c>
      <c r="BB25" s="3"/>
    </row>
    <row r="26" spans="1:96" ht="11.25">
      <c r="A26" s="1" t="s">
        <v>68</v>
      </c>
      <c r="B26" s="1">
        <v>12530</v>
      </c>
      <c r="C26" s="1">
        <v>228</v>
      </c>
      <c r="D26" s="1">
        <v>207</v>
      </c>
      <c r="E26" s="1">
        <v>273</v>
      </c>
      <c r="F26" s="1">
        <v>140</v>
      </c>
      <c r="G26" s="1">
        <v>264</v>
      </c>
      <c r="H26" s="1">
        <v>156</v>
      </c>
      <c r="I26" s="1">
        <v>183</v>
      </c>
      <c r="J26" s="1">
        <v>224</v>
      </c>
      <c r="K26" s="1">
        <v>201</v>
      </c>
      <c r="L26" s="1">
        <v>354</v>
      </c>
      <c r="M26" s="1">
        <v>240</v>
      </c>
      <c r="N26" s="1">
        <v>178</v>
      </c>
      <c r="O26" s="1">
        <v>504</v>
      </c>
      <c r="P26" s="1">
        <v>424</v>
      </c>
      <c r="Q26" s="1">
        <v>174</v>
      </c>
      <c r="R26" s="1">
        <v>525</v>
      </c>
      <c r="S26" s="1">
        <v>625</v>
      </c>
      <c r="T26" s="1">
        <v>240</v>
      </c>
      <c r="U26" s="1">
        <v>177</v>
      </c>
      <c r="V26" s="1">
        <v>625</v>
      </c>
      <c r="W26" s="1">
        <v>468</v>
      </c>
      <c r="X26" s="1">
        <v>258</v>
      </c>
      <c r="Y26" s="1">
        <v>116</v>
      </c>
      <c r="Z26" s="1">
        <v>176</v>
      </c>
      <c r="AA26" s="1">
        <v>204</v>
      </c>
      <c r="AB26" s="1">
        <v>192</v>
      </c>
      <c r="AC26" s="1">
        <v>198</v>
      </c>
      <c r="AD26" s="1">
        <v>236</v>
      </c>
      <c r="AE26" s="1">
        <v>256</v>
      </c>
      <c r="AF26" s="1">
        <v>180</v>
      </c>
      <c r="AG26" s="1">
        <v>320</v>
      </c>
      <c r="AH26" s="1">
        <v>265</v>
      </c>
      <c r="AI26" s="1">
        <v>66</v>
      </c>
      <c r="AJ26" s="1">
        <v>1718</v>
      </c>
      <c r="AK26" s="1">
        <v>312</v>
      </c>
      <c r="AL26" s="1">
        <v>210</v>
      </c>
      <c r="AM26" s="1">
        <v>142</v>
      </c>
      <c r="AN26" s="1">
        <v>64</v>
      </c>
      <c r="AO26" s="1">
        <v>186</v>
      </c>
      <c r="AP26" s="1">
        <v>126</v>
      </c>
      <c r="AQ26" s="1">
        <v>252</v>
      </c>
      <c r="AR26" s="1">
        <v>50</v>
      </c>
      <c r="AS26" s="1">
        <v>130</v>
      </c>
      <c r="AT26" s="1">
        <v>88</v>
      </c>
      <c r="AU26" s="1">
        <v>40</v>
      </c>
      <c r="AV26" s="1">
        <v>94</v>
      </c>
      <c r="AW26" s="1">
        <v>70</v>
      </c>
      <c r="AX26" s="1">
        <v>11</v>
      </c>
      <c r="AY26" s="1">
        <v>54</v>
      </c>
      <c r="AZ26" s="1">
        <v>36</v>
      </c>
      <c r="BA26" s="1">
        <v>70</v>
      </c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</row>
    <row r="27" spans="1:96" ht="11.25">
      <c r="A27" s="35" t="s">
        <v>278</v>
      </c>
      <c r="B27" s="1">
        <v>4787</v>
      </c>
      <c r="C27" s="1">
        <v>87</v>
      </c>
      <c r="D27" s="1">
        <v>66</v>
      </c>
      <c r="E27" s="1">
        <v>114</v>
      </c>
      <c r="F27" s="1">
        <v>64</v>
      </c>
      <c r="G27" s="1">
        <v>105</v>
      </c>
      <c r="H27" s="1">
        <v>64</v>
      </c>
      <c r="I27" s="1">
        <v>54</v>
      </c>
      <c r="J27" s="1">
        <v>93</v>
      </c>
      <c r="K27" s="1">
        <v>66</v>
      </c>
      <c r="L27" s="1">
        <v>117</v>
      </c>
      <c r="M27" s="1">
        <v>87</v>
      </c>
      <c r="N27" s="1">
        <v>68</v>
      </c>
      <c r="O27" s="1">
        <v>232</v>
      </c>
      <c r="P27" s="1">
        <v>144</v>
      </c>
      <c r="Q27" s="1">
        <v>69</v>
      </c>
      <c r="R27" s="1">
        <v>220</v>
      </c>
      <c r="S27" s="1">
        <v>250</v>
      </c>
      <c r="T27" s="1">
        <v>104</v>
      </c>
      <c r="U27" s="1">
        <v>69</v>
      </c>
      <c r="V27" s="1">
        <v>205</v>
      </c>
      <c r="W27" s="1">
        <v>200</v>
      </c>
      <c r="X27" s="1">
        <v>105</v>
      </c>
      <c r="Y27" s="1">
        <v>50</v>
      </c>
      <c r="Z27" s="1">
        <v>70</v>
      </c>
      <c r="AA27" s="1">
        <v>96</v>
      </c>
      <c r="AB27" s="1">
        <v>66</v>
      </c>
      <c r="AC27" s="1">
        <v>54</v>
      </c>
      <c r="AD27" s="1">
        <v>112</v>
      </c>
      <c r="AE27" s="1">
        <v>104</v>
      </c>
      <c r="AF27" s="1">
        <v>60</v>
      </c>
      <c r="AG27" s="1">
        <v>108</v>
      </c>
      <c r="AH27" s="1">
        <v>70</v>
      </c>
      <c r="AI27" s="1">
        <v>26</v>
      </c>
      <c r="AJ27" s="1">
        <v>643</v>
      </c>
      <c r="AK27" s="1">
        <v>138</v>
      </c>
      <c r="AL27" s="1">
        <v>70</v>
      </c>
      <c r="AM27" s="1">
        <v>60</v>
      </c>
      <c r="AN27" s="1">
        <v>26</v>
      </c>
      <c r="AO27" s="1">
        <v>78</v>
      </c>
      <c r="AP27" s="1">
        <v>42</v>
      </c>
      <c r="AQ27" s="1">
        <v>90</v>
      </c>
      <c r="AR27" s="1">
        <v>22</v>
      </c>
      <c r="AS27" s="1">
        <v>62</v>
      </c>
      <c r="AT27" s="1">
        <v>28</v>
      </c>
      <c r="AU27" s="1">
        <v>10</v>
      </c>
      <c r="AV27" s="1">
        <v>24</v>
      </c>
      <c r="AW27" s="1">
        <v>30</v>
      </c>
      <c r="AX27" s="1">
        <v>3</v>
      </c>
      <c r="AY27" s="1">
        <v>20</v>
      </c>
      <c r="AZ27" s="1">
        <v>16</v>
      </c>
      <c r="BA27" s="1">
        <v>26</v>
      </c>
      <c r="BB27" s="35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</row>
    <row r="28" spans="1:96" ht="11.25">
      <c r="A28" s="35" t="s">
        <v>279</v>
      </c>
      <c r="B28" s="1">
        <v>6901</v>
      </c>
      <c r="C28" s="1">
        <v>123</v>
      </c>
      <c r="D28" s="1">
        <v>120</v>
      </c>
      <c r="E28" s="1">
        <v>144</v>
      </c>
      <c r="F28" s="1">
        <v>66</v>
      </c>
      <c r="G28" s="1">
        <v>135</v>
      </c>
      <c r="H28" s="1">
        <v>84</v>
      </c>
      <c r="I28" s="1">
        <v>117</v>
      </c>
      <c r="J28" s="1">
        <v>122</v>
      </c>
      <c r="K28" s="1">
        <v>120</v>
      </c>
      <c r="L28" s="1">
        <v>216</v>
      </c>
      <c r="M28" s="1">
        <v>129</v>
      </c>
      <c r="N28" s="1">
        <v>98</v>
      </c>
      <c r="O28" s="1">
        <v>252</v>
      </c>
      <c r="P28" s="1">
        <v>248</v>
      </c>
      <c r="Q28" s="1">
        <v>90</v>
      </c>
      <c r="R28" s="1">
        <v>270</v>
      </c>
      <c r="S28" s="1">
        <v>330</v>
      </c>
      <c r="T28" s="1">
        <v>124</v>
      </c>
      <c r="U28" s="1">
        <v>90</v>
      </c>
      <c r="V28" s="1">
        <v>385</v>
      </c>
      <c r="W28" s="1">
        <v>240</v>
      </c>
      <c r="X28" s="1">
        <v>126</v>
      </c>
      <c r="Y28" s="1">
        <v>58</v>
      </c>
      <c r="Z28" s="1">
        <v>96</v>
      </c>
      <c r="AA28" s="1">
        <v>92</v>
      </c>
      <c r="AB28" s="1">
        <v>120</v>
      </c>
      <c r="AC28" s="1">
        <v>135</v>
      </c>
      <c r="AD28" s="1">
        <v>108</v>
      </c>
      <c r="AE28" s="1">
        <v>140</v>
      </c>
      <c r="AF28" s="1">
        <v>105</v>
      </c>
      <c r="AG28" s="1">
        <v>192</v>
      </c>
      <c r="AH28" s="1">
        <v>175</v>
      </c>
      <c r="AI28" s="1">
        <v>35</v>
      </c>
      <c r="AJ28" s="1">
        <v>979</v>
      </c>
      <c r="AK28" s="1">
        <v>144</v>
      </c>
      <c r="AL28" s="1">
        <v>130</v>
      </c>
      <c r="AM28" s="1">
        <v>66</v>
      </c>
      <c r="AN28" s="1">
        <v>34</v>
      </c>
      <c r="AO28" s="1">
        <v>90</v>
      </c>
      <c r="AP28" s="1">
        <v>76</v>
      </c>
      <c r="AQ28" s="1">
        <v>141</v>
      </c>
      <c r="AR28" s="1">
        <v>25</v>
      </c>
      <c r="AS28" s="1">
        <v>62</v>
      </c>
      <c r="AT28" s="1">
        <v>58</v>
      </c>
      <c r="AU28" s="1">
        <v>24</v>
      </c>
      <c r="AV28" s="1">
        <v>50</v>
      </c>
      <c r="AW28" s="1">
        <v>37</v>
      </c>
      <c r="AX28" s="1">
        <v>8</v>
      </c>
      <c r="AY28" s="1">
        <v>31</v>
      </c>
      <c r="AZ28" s="1">
        <v>19</v>
      </c>
      <c r="BA28" s="1">
        <v>42</v>
      </c>
      <c r="BB28" s="35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</row>
    <row r="29" spans="1:96" ht="11.25">
      <c r="A29" s="35" t="s">
        <v>280</v>
      </c>
      <c r="B29" s="1">
        <v>842</v>
      </c>
      <c r="C29" s="1">
        <v>18</v>
      </c>
      <c r="D29" s="1">
        <v>21</v>
      </c>
      <c r="E29" s="1">
        <v>15</v>
      </c>
      <c r="F29" s="1">
        <v>10</v>
      </c>
      <c r="G29" s="1">
        <v>24</v>
      </c>
      <c r="H29" s="1">
        <v>8</v>
      </c>
      <c r="I29" s="1">
        <v>12</v>
      </c>
      <c r="J29" s="1">
        <v>9</v>
      </c>
      <c r="K29" s="1">
        <v>15</v>
      </c>
      <c r="L29" s="1">
        <v>21</v>
      </c>
      <c r="M29" s="1">
        <v>24</v>
      </c>
      <c r="N29" s="1">
        <v>12</v>
      </c>
      <c r="O29" s="1">
        <v>20</v>
      </c>
      <c r="P29" s="1">
        <v>32</v>
      </c>
      <c r="Q29" s="1">
        <v>15</v>
      </c>
      <c r="R29" s="1">
        <v>35</v>
      </c>
      <c r="S29" s="1">
        <v>45</v>
      </c>
      <c r="T29" s="1">
        <v>12</v>
      </c>
      <c r="U29" s="1">
        <v>18</v>
      </c>
      <c r="V29" s="1">
        <v>35</v>
      </c>
      <c r="W29" s="1">
        <v>28</v>
      </c>
      <c r="X29" s="1">
        <v>27</v>
      </c>
      <c r="Y29" s="1">
        <v>8</v>
      </c>
      <c r="Z29" s="1">
        <v>10</v>
      </c>
      <c r="AA29" s="1">
        <v>16</v>
      </c>
      <c r="AB29" s="1">
        <v>6</v>
      </c>
      <c r="AC29" s="1">
        <v>9</v>
      </c>
      <c r="AD29" s="1">
        <v>16</v>
      </c>
      <c r="AE29" s="1">
        <v>12</v>
      </c>
      <c r="AF29" s="1">
        <v>15</v>
      </c>
      <c r="AG29" s="1">
        <v>20</v>
      </c>
      <c r="AH29" s="1">
        <v>20</v>
      </c>
      <c r="AI29" s="1">
        <v>5</v>
      </c>
      <c r="AJ29" s="1">
        <v>96</v>
      </c>
      <c r="AK29" s="1">
        <v>30</v>
      </c>
      <c r="AL29" s="1">
        <v>10</v>
      </c>
      <c r="AM29" s="1">
        <v>16</v>
      </c>
      <c r="AN29" s="1">
        <v>4</v>
      </c>
      <c r="AO29" s="1">
        <v>18</v>
      </c>
      <c r="AP29" s="1">
        <v>8</v>
      </c>
      <c r="AQ29" s="1">
        <v>21</v>
      </c>
      <c r="AR29" s="1">
        <v>3</v>
      </c>
      <c r="AS29" s="1">
        <v>6</v>
      </c>
      <c r="AT29" s="1">
        <v>2</v>
      </c>
      <c r="AU29" s="1">
        <v>6</v>
      </c>
      <c r="AV29" s="1">
        <v>20</v>
      </c>
      <c r="AW29" s="1">
        <v>3</v>
      </c>
      <c r="AX29" s="1">
        <v>0</v>
      </c>
      <c r="AY29" s="1">
        <v>3</v>
      </c>
      <c r="AZ29" s="1">
        <v>1</v>
      </c>
      <c r="BA29" s="1">
        <v>2</v>
      </c>
      <c r="BB29" s="35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</row>
    <row r="30" ht="11.25">
      <c r="A30" s="48"/>
    </row>
    <row r="31" spans="1:54" ht="11.25">
      <c r="A31" s="3" t="s">
        <v>36</v>
      </c>
      <c r="BB31" s="3"/>
    </row>
    <row r="32" spans="1:96" ht="11.25">
      <c r="A32" s="1" t="s">
        <v>68</v>
      </c>
      <c r="B32" s="1">
        <v>12531</v>
      </c>
      <c r="C32" s="1">
        <v>228</v>
      </c>
      <c r="D32" s="1">
        <v>207</v>
      </c>
      <c r="E32" s="1">
        <v>273</v>
      </c>
      <c r="F32" s="1">
        <v>140</v>
      </c>
      <c r="G32" s="1">
        <v>264</v>
      </c>
      <c r="H32" s="1">
        <v>156</v>
      </c>
      <c r="I32" s="1">
        <v>183</v>
      </c>
      <c r="J32" s="1">
        <v>225</v>
      </c>
      <c r="K32" s="1">
        <v>201</v>
      </c>
      <c r="L32" s="1">
        <v>354</v>
      </c>
      <c r="M32" s="1">
        <v>240</v>
      </c>
      <c r="N32" s="1">
        <v>178</v>
      </c>
      <c r="O32" s="1">
        <v>504</v>
      </c>
      <c r="P32" s="1">
        <v>424</v>
      </c>
      <c r="Q32" s="1">
        <v>174</v>
      </c>
      <c r="R32" s="1">
        <v>525</v>
      </c>
      <c r="S32" s="1">
        <v>625</v>
      </c>
      <c r="T32" s="1">
        <v>240</v>
      </c>
      <c r="U32" s="1">
        <v>177</v>
      </c>
      <c r="V32" s="1">
        <v>625</v>
      </c>
      <c r="W32" s="1">
        <v>468</v>
      </c>
      <c r="X32" s="1">
        <v>258</v>
      </c>
      <c r="Y32" s="1">
        <v>116</v>
      </c>
      <c r="Z32" s="1">
        <v>176</v>
      </c>
      <c r="AA32" s="1">
        <v>204</v>
      </c>
      <c r="AB32" s="1">
        <v>192</v>
      </c>
      <c r="AC32" s="1">
        <v>198</v>
      </c>
      <c r="AD32" s="1">
        <v>236</v>
      </c>
      <c r="AE32" s="1">
        <v>256</v>
      </c>
      <c r="AF32" s="1">
        <v>180</v>
      </c>
      <c r="AG32" s="1">
        <v>320</v>
      </c>
      <c r="AH32" s="1">
        <v>265</v>
      </c>
      <c r="AI32" s="1">
        <v>66</v>
      </c>
      <c r="AJ32" s="1">
        <v>1718</v>
      </c>
      <c r="AK32" s="1">
        <v>312</v>
      </c>
      <c r="AL32" s="1">
        <v>210</v>
      </c>
      <c r="AM32" s="1">
        <v>142</v>
      </c>
      <c r="AN32" s="1">
        <v>64</v>
      </c>
      <c r="AO32" s="1">
        <v>186</v>
      </c>
      <c r="AP32" s="1">
        <v>126</v>
      </c>
      <c r="AQ32" s="1">
        <v>252</v>
      </c>
      <c r="AR32" s="1">
        <v>50</v>
      </c>
      <c r="AS32" s="1">
        <v>130</v>
      </c>
      <c r="AT32" s="1">
        <v>88</v>
      </c>
      <c r="AU32" s="1">
        <v>40</v>
      </c>
      <c r="AV32" s="1">
        <v>94</v>
      </c>
      <c r="AW32" s="1">
        <v>70</v>
      </c>
      <c r="AX32" s="1">
        <v>11</v>
      </c>
      <c r="AY32" s="1">
        <v>54</v>
      </c>
      <c r="AZ32" s="1">
        <v>36</v>
      </c>
      <c r="BA32" s="1">
        <v>70</v>
      </c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</row>
    <row r="33" spans="1:96" ht="11.25">
      <c r="A33" s="1" t="s">
        <v>154</v>
      </c>
      <c r="B33" s="1">
        <v>901</v>
      </c>
      <c r="C33" s="1">
        <v>27</v>
      </c>
      <c r="D33" s="1">
        <v>15</v>
      </c>
      <c r="E33" s="1">
        <v>18</v>
      </c>
      <c r="F33" s="1">
        <v>12</v>
      </c>
      <c r="G33" s="1">
        <v>15</v>
      </c>
      <c r="H33" s="1">
        <v>6</v>
      </c>
      <c r="I33" s="1">
        <v>0</v>
      </c>
      <c r="J33" s="1">
        <v>17</v>
      </c>
      <c r="K33" s="1">
        <v>12</v>
      </c>
      <c r="L33" s="1">
        <v>24</v>
      </c>
      <c r="M33" s="1">
        <v>42</v>
      </c>
      <c r="N33" s="1">
        <v>22</v>
      </c>
      <c r="O33" s="1">
        <v>24</v>
      </c>
      <c r="P33" s="1">
        <v>4</v>
      </c>
      <c r="Q33" s="1">
        <v>18</v>
      </c>
      <c r="R33" s="1">
        <v>35</v>
      </c>
      <c r="S33" s="1">
        <v>75</v>
      </c>
      <c r="T33" s="1">
        <v>4</v>
      </c>
      <c r="U33" s="1">
        <v>21</v>
      </c>
      <c r="V33" s="1">
        <v>40</v>
      </c>
      <c r="W33" s="1">
        <v>8</v>
      </c>
      <c r="X33" s="1">
        <v>15</v>
      </c>
      <c r="Y33" s="1">
        <v>4</v>
      </c>
      <c r="Z33" s="1">
        <v>20</v>
      </c>
      <c r="AA33" s="1">
        <v>16</v>
      </c>
      <c r="AB33" s="1">
        <v>12</v>
      </c>
      <c r="AC33" s="1">
        <v>12</v>
      </c>
      <c r="AD33" s="1">
        <v>8</v>
      </c>
      <c r="AE33" s="1">
        <v>36</v>
      </c>
      <c r="AF33" s="1">
        <v>9</v>
      </c>
      <c r="AG33" s="1">
        <v>20</v>
      </c>
      <c r="AH33" s="1">
        <v>40</v>
      </c>
      <c r="AI33" s="1">
        <v>7</v>
      </c>
      <c r="AJ33" s="1">
        <v>86</v>
      </c>
      <c r="AK33" s="1">
        <v>18</v>
      </c>
      <c r="AL33" s="1">
        <v>16</v>
      </c>
      <c r="AM33" s="1">
        <v>10</v>
      </c>
      <c r="AN33" s="1">
        <v>5</v>
      </c>
      <c r="AO33" s="1">
        <v>34</v>
      </c>
      <c r="AP33" s="1">
        <v>16</v>
      </c>
      <c r="AQ33" s="1">
        <v>30</v>
      </c>
      <c r="AR33" s="1">
        <v>2</v>
      </c>
      <c r="AS33" s="1">
        <v>13</v>
      </c>
      <c r="AT33" s="1">
        <v>4</v>
      </c>
      <c r="AU33" s="1">
        <v>9</v>
      </c>
      <c r="AV33" s="1">
        <v>10</v>
      </c>
      <c r="AW33" s="1">
        <v>7</v>
      </c>
      <c r="AX33" s="1">
        <v>0</v>
      </c>
      <c r="AY33" s="1">
        <v>2</v>
      </c>
      <c r="AZ33" s="1">
        <v>1</v>
      </c>
      <c r="BA33" s="1">
        <v>0</v>
      </c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</row>
    <row r="34" spans="1:96" ht="11.25">
      <c r="A34" s="1" t="s">
        <v>155</v>
      </c>
      <c r="B34" s="1">
        <v>22</v>
      </c>
      <c r="C34" s="1">
        <v>0</v>
      </c>
      <c r="D34" s="1">
        <v>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3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2</v>
      </c>
      <c r="AA34" s="1">
        <v>0</v>
      </c>
      <c r="AB34" s="1">
        <v>6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2</v>
      </c>
      <c r="AM34" s="1">
        <v>2</v>
      </c>
      <c r="AN34" s="1">
        <v>1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1</v>
      </c>
      <c r="AV34" s="1">
        <v>2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</row>
    <row r="35" spans="1:96" ht="11.25">
      <c r="A35" s="1" t="s">
        <v>156</v>
      </c>
      <c r="B35" s="1">
        <v>245</v>
      </c>
      <c r="C35" s="1">
        <v>6</v>
      </c>
      <c r="D35" s="1">
        <v>9</v>
      </c>
      <c r="E35" s="1">
        <v>6</v>
      </c>
      <c r="F35" s="1">
        <v>2</v>
      </c>
      <c r="G35" s="1">
        <v>15</v>
      </c>
      <c r="H35" s="1">
        <v>2</v>
      </c>
      <c r="I35" s="1">
        <v>6</v>
      </c>
      <c r="J35" s="1">
        <v>7</v>
      </c>
      <c r="K35" s="1">
        <v>12</v>
      </c>
      <c r="L35" s="1">
        <v>6</v>
      </c>
      <c r="M35" s="1">
        <v>6</v>
      </c>
      <c r="N35" s="1">
        <v>2</v>
      </c>
      <c r="O35" s="1">
        <v>4</v>
      </c>
      <c r="P35" s="1">
        <v>8</v>
      </c>
      <c r="Q35" s="1">
        <v>3</v>
      </c>
      <c r="R35" s="1">
        <v>0</v>
      </c>
      <c r="S35" s="1">
        <v>25</v>
      </c>
      <c r="T35" s="1">
        <v>0</v>
      </c>
      <c r="U35" s="1">
        <v>3</v>
      </c>
      <c r="V35" s="1">
        <v>5</v>
      </c>
      <c r="W35" s="1">
        <v>12</v>
      </c>
      <c r="X35" s="1">
        <v>0</v>
      </c>
      <c r="Y35" s="1">
        <v>6</v>
      </c>
      <c r="Z35" s="1">
        <v>4</v>
      </c>
      <c r="AA35" s="1">
        <v>4</v>
      </c>
      <c r="AB35" s="1">
        <v>9</v>
      </c>
      <c r="AC35" s="1">
        <v>3</v>
      </c>
      <c r="AD35" s="1">
        <v>0</v>
      </c>
      <c r="AE35" s="1">
        <v>4</v>
      </c>
      <c r="AF35" s="1">
        <v>3</v>
      </c>
      <c r="AG35" s="1">
        <v>12</v>
      </c>
      <c r="AH35" s="1">
        <v>5</v>
      </c>
      <c r="AI35" s="1">
        <v>0</v>
      </c>
      <c r="AJ35" s="1">
        <v>19</v>
      </c>
      <c r="AK35" s="1">
        <v>0</v>
      </c>
      <c r="AL35" s="1">
        <v>4</v>
      </c>
      <c r="AM35" s="1">
        <v>2</v>
      </c>
      <c r="AN35" s="1">
        <v>3</v>
      </c>
      <c r="AO35" s="1">
        <v>6</v>
      </c>
      <c r="AP35" s="1">
        <v>6</v>
      </c>
      <c r="AQ35" s="1">
        <v>6</v>
      </c>
      <c r="AR35" s="1">
        <v>0</v>
      </c>
      <c r="AS35" s="1">
        <v>2</v>
      </c>
      <c r="AT35" s="1">
        <v>0</v>
      </c>
      <c r="AU35" s="1">
        <v>0</v>
      </c>
      <c r="AV35" s="1">
        <v>2</v>
      </c>
      <c r="AW35" s="1">
        <v>2</v>
      </c>
      <c r="AX35" s="1">
        <v>0</v>
      </c>
      <c r="AY35" s="1">
        <v>3</v>
      </c>
      <c r="AZ35" s="1">
        <v>1</v>
      </c>
      <c r="BA35" s="1">
        <v>0</v>
      </c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</row>
    <row r="36" spans="1:96" ht="11.25">
      <c r="A36" s="1" t="s">
        <v>157</v>
      </c>
      <c r="B36" s="1">
        <v>611</v>
      </c>
      <c r="C36" s="1">
        <v>6</v>
      </c>
      <c r="D36" s="1">
        <v>18</v>
      </c>
      <c r="E36" s="1">
        <v>12</v>
      </c>
      <c r="F36" s="1">
        <v>2</v>
      </c>
      <c r="G36" s="1">
        <v>18</v>
      </c>
      <c r="H36" s="1">
        <v>4</v>
      </c>
      <c r="I36" s="1">
        <v>0</v>
      </c>
      <c r="J36" s="1">
        <v>26</v>
      </c>
      <c r="K36" s="1">
        <v>6</v>
      </c>
      <c r="L36" s="1">
        <v>18</v>
      </c>
      <c r="M36" s="1">
        <v>9</v>
      </c>
      <c r="N36" s="1">
        <v>8</v>
      </c>
      <c r="O36" s="1">
        <v>40</v>
      </c>
      <c r="P36" s="1">
        <v>40</v>
      </c>
      <c r="Q36" s="1">
        <v>9</v>
      </c>
      <c r="R36" s="1">
        <v>30</v>
      </c>
      <c r="S36" s="1">
        <v>10</v>
      </c>
      <c r="T36" s="1">
        <v>2</v>
      </c>
      <c r="U36" s="1">
        <v>12</v>
      </c>
      <c r="V36" s="1">
        <v>50</v>
      </c>
      <c r="W36" s="1">
        <v>48</v>
      </c>
      <c r="X36" s="1">
        <v>3</v>
      </c>
      <c r="Y36" s="1">
        <v>6</v>
      </c>
      <c r="Z36" s="1">
        <v>10</v>
      </c>
      <c r="AA36" s="1">
        <v>4</v>
      </c>
      <c r="AB36" s="1">
        <v>3</v>
      </c>
      <c r="AC36" s="1">
        <v>12</v>
      </c>
      <c r="AD36" s="1">
        <v>16</v>
      </c>
      <c r="AE36" s="1">
        <v>28</v>
      </c>
      <c r="AF36" s="1">
        <v>6</v>
      </c>
      <c r="AG36" s="1">
        <v>4</v>
      </c>
      <c r="AH36" s="1">
        <v>10</v>
      </c>
      <c r="AI36" s="1">
        <v>3</v>
      </c>
      <c r="AJ36" s="1">
        <v>58</v>
      </c>
      <c r="AK36" s="1">
        <v>15</v>
      </c>
      <c r="AL36" s="1">
        <v>12</v>
      </c>
      <c r="AM36" s="1">
        <v>4</v>
      </c>
      <c r="AN36" s="1">
        <v>1</v>
      </c>
      <c r="AO36" s="1">
        <v>8</v>
      </c>
      <c r="AP36" s="1">
        <v>8</v>
      </c>
      <c r="AQ36" s="1">
        <v>6</v>
      </c>
      <c r="AR36" s="1">
        <v>1</v>
      </c>
      <c r="AS36" s="1">
        <v>2</v>
      </c>
      <c r="AT36" s="1">
        <v>6</v>
      </c>
      <c r="AU36" s="1">
        <v>1</v>
      </c>
      <c r="AV36" s="1">
        <v>2</v>
      </c>
      <c r="AW36" s="1">
        <v>4</v>
      </c>
      <c r="AX36" s="1">
        <v>0</v>
      </c>
      <c r="AY36" s="1">
        <v>4</v>
      </c>
      <c r="AZ36" s="1">
        <v>0</v>
      </c>
      <c r="BA36" s="1">
        <v>6</v>
      </c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</row>
    <row r="37" spans="1:96" ht="11.25">
      <c r="A37" s="1" t="s">
        <v>158</v>
      </c>
      <c r="B37" s="1">
        <v>811</v>
      </c>
      <c r="C37" s="1">
        <v>6</v>
      </c>
      <c r="D37" s="1">
        <v>24</v>
      </c>
      <c r="E37" s="1">
        <v>18</v>
      </c>
      <c r="F37" s="1">
        <v>10</v>
      </c>
      <c r="G37" s="1">
        <v>18</v>
      </c>
      <c r="H37" s="1">
        <v>10</v>
      </c>
      <c r="I37" s="1">
        <v>9</v>
      </c>
      <c r="J37" s="1">
        <v>19</v>
      </c>
      <c r="K37" s="1">
        <v>18</v>
      </c>
      <c r="L37" s="1">
        <v>21</v>
      </c>
      <c r="M37" s="1">
        <v>18</v>
      </c>
      <c r="N37" s="1">
        <v>8</v>
      </c>
      <c r="O37" s="1">
        <v>28</v>
      </c>
      <c r="P37" s="1">
        <v>36</v>
      </c>
      <c r="Q37" s="1">
        <v>6</v>
      </c>
      <c r="R37" s="1">
        <v>25</v>
      </c>
      <c r="S37" s="1">
        <v>35</v>
      </c>
      <c r="T37" s="1">
        <v>12</v>
      </c>
      <c r="U37" s="1">
        <v>9</v>
      </c>
      <c r="V37" s="1">
        <v>30</v>
      </c>
      <c r="W37" s="1">
        <v>36</v>
      </c>
      <c r="X37" s="1">
        <v>30</v>
      </c>
      <c r="Y37" s="1">
        <v>8</v>
      </c>
      <c r="Z37" s="1">
        <v>12</v>
      </c>
      <c r="AA37" s="1">
        <v>4</v>
      </c>
      <c r="AB37" s="1">
        <v>18</v>
      </c>
      <c r="AC37" s="1">
        <v>18</v>
      </c>
      <c r="AD37" s="1">
        <v>16</v>
      </c>
      <c r="AE37" s="1">
        <v>12</v>
      </c>
      <c r="AF37" s="1">
        <v>12</v>
      </c>
      <c r="AG37" s="1">
        <v>44</v>
      </c>
      <c r="AH37" s="1">
        <v>10</v>
      </c>
      <c r="AI37" s="1">
        <v>9</v>
      </c>
      <c r="AJ37" s="1">
        <v>67</v>
      </c>
      <c r="AK37" s="1">
        <v>36</v>
      </c>
      <c r="AL37" s="1">
        <v>12</v>
      </c>
      <c r="AM37" s="1">
        <v>8</v>
      </c>
      <c r="AN37" s="1">
        <v>3</v>
      </c>
      <c r="AO37" s="1">
        <v>18</v>
      </c>
      <c r="AP37" s="1">
        <v>10</v>
      </c>
      <c r="AQ37" s="1">
        <v>21</v>
      </c>
      <c r="AR37" s="1">
        <v>2</v>
      </c>
      <c r="AS37" s="1">
        <v>20</v>
      </c>
      <c r="AT37" s="1">
        <v>4</v>
      </c>
      <c r="AU37" s="1">
        <v>2</v>
      </c>
      <c r="AV37" s="1">
        <v>4</v>
      </c>
      <c r="AW37" s="1">
        <v>5</v>
      </c>
      <c r="AX37" s="1">
        <v>0</v>
      </c>
      <c r="AY37" s="1">
        <v>3</v>
      </c>
      <c r="AZ37" s="1">
        <v>5</v>
      </c>
      <c r="BA37" s="1">
        <v>2</v>
      </c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</row>
    <row r="38" spans="1:96" ht="11.25">
      <c r="A38" s="1" t="s">
        <v>159</v>
      </c>
      <c r="B38" s="1">
        <v>1956</v>
      </c>
      <c r="C38" s="1">
        <v>45</v>
      </c>
      <c r="D38" s="1">
        <v>33</v>
      </c>
      <c r="E38" s="1">
        <v>54</v>
      </c>
      <c r="F38" s="1">
        <v>26</v>
      </c>
      <c r="G38" s="1">
        <v>42</v>
      </c>
      <c r="H38" s="1">
        <v>28</v>
      </c>
      <c r="I38" s="1">
        <v>18</v>
      </c>
      <c r="J38" s="1">
        <v>26</v>
      </c>
      <c r="K38" s="1">
        <v>60</v>
      </c>
      <c r="L38" s="1">
        <v>72</v>
      </c>
      <c r="M38" s="1">
        <v>45</v>
      </c>
      <c r="N38" s="1">
        <v>28</v>
      </c>
      <c r="O38" s="1">
        <v>64</v>
      </c>
      <c r="P38" s="1">
        <v>64</v>
      </c>
      <c r="Q38" s="1">
        <v>39</v>
      </c>
      <c r="R38" s="1">
        <v>75</v>
      </c>
      <c r="S38" s="1">
        <v>85</v>
      </c>
      <c r="T38" s="1">
        <v>42</v>
      </c>
      <c r="U38" s="1">
        <v>27</v>
      </c>
      <c r="V38" s="1">
        <v>70</v>
      </c>
      <c r="W38" s="1">
        <v>56</v>
      </c>
      <c r="X38" s="1">
        <v>39</v>
      </c>
      <c r="Y38" s="1">
        <v>22</v>
      </c>
      <c r="Z38" s="1">
        <v>24</v>
      </c>
      <c r="AA38" s="1">
        <v>40</v>
      </c>
      <c r="AB38" s="1">
        <v>18</v>
      </c>
      <c r="AC38" s="1">
        <v>33</v>
      </c>
      <c r="AD38" s="1">
        <v>40</v>
      </c>
      <c r="AE38" s="1">
        <v>36</v>
      </c>
      <c r="AF38" s="1">
        <v>15</v>
      </c>
      <c r="AG38" s="1">
        <v>40</v>
      </c>
      <c r="AH38" s="1">
        <v>40</v>
      </c>
      <c r="AI38" s="1">
        <v>4</v>
      </c>
      <c r="AJ38" s="1">
        <v>326</v>
      </c>
      <c r="AK38" s="1">
        <v>54</v>
      </c>
      <c r="AL38" s="1">
        <v>30</v>
      </c>
      <c r="AM38" s="1">
        <v>30</v>
      </c>
      <c r="AN38" s="1">
        <v>8</v>
      </c>
      <c r="AO38" s="1">
        <v>38</v>
      </c>
      <c r="AP38" s="1">
        <v>12</v>
      </c>
      <c r="AQ38" s="1">
        <v>30</v>
      </c>
      <c r="AR38" s="1">
        <v>3</v>
      </c>
      <c r="AS38" s="1">
        <v>20</v>
      </c>
      <c r="AT38" s="1">
        <v>8</v>
      </c>
      <c r="AU38" s="1">
        <v>4</v>
      </c>
      <c r="AV38" s="1">
        <v>16</v>
      </c>
      <c r="AW38" s="1">
        <v>6</v>
      </c>
      <c r="AX38" s="1">
        <v>0</v>
      </c>
      <c r="AY38" s="1">
        <v>9</v>
      </c>
      <c r="AZ38" s="1">
        <v>6</v>
      </c>
      <c r="BA38" s="1">
        <v>6</v>
      </c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</row>
    <row r="39" spans="1:96" ht="11.25">
      <c r="A39" s="1" t="s">
        <v>160</v>
      </c>
      <c r="B39" s="1">
        <v>1793</v>
      </c>
      <c r="C39" s="1">
        <v>48</v>
      </c>
      <c r="D39" s="1">
        <v>18</v>
      </c>
      <c r="E39" s="1">
        <v>60</v>
      </c>
      <c r="F39" s="1">
        <v>32</v>
      </c>
      <c r="G39" s="1">
        <v>30</v>
      </c>
      <c r="H39" s="1">
        <v>34</v>
      </c>
      <c r="I39" s="1">
        <v>30</v>
      </c>
      <c r="J39" s="1">
        <v>22</v>
      </c>
      <c r="K39" s="1">
        <v>12</v>
      </c>
      <c r="L39" s="1">
        <v>51</v>
      </c>
      <c r="M39" s="1">
        <v>27</v>
      </c>
      <c r="N39" s="1">
        <v>38</v>
      </c>
      <c r="O39" s="1">
        <v>52</v>
      </c>
      <c r="P39" s="1">
        <v>44</v>
      </c>
      <c r="Q39" s="1">
        <v>12</v>
      </c>
      <c r="R39" s="1">
        <v>65</v>
      </c>
      <c r="S39" s="1">
        <v>95</v>
      </c>
      <c r="T39" s="1">
        <v>34</v>
      </c>
      <c r="U39" s="1">
        <v>48</v>
      </c>
      <c r="V39" s="1">
        <v>100</v>
      </c>
      <c r="W39" s="1">
        <v>76</v>
      </c>
      <c r="X39" s="1">
        <v>48</v>
      </c>
      <c r="Y39" s="1">
        <v>22</v>
      </c>
      <c r="Z39" s="1">
        <v>12</v>
      </c>
      <c r="AA39" s="1">
        <v>32</v>
      </c>
      <c r="AB39" s="1">
        <v>33</v>
      </c>
      <c r="AC39" s="1">
        <v>12</v>
      </c>
      <c r="AD39" s="1">
        <v>36</v>
      </c>
      <c r="AE39" s="1">
        <v>52</v>
      </c>
      <c r="AF39" s="1">
        <v>33</v>
      </c>
      <c r="AG39" s="1">
        <v>40</v>
      </c>
      <c r="AH39" s="1">
        <v>35</v>
      </c>
      <c r="AI39" s="1">
        <v>10</v>
      </c>
      <c r="AJ39" s="1">
        <v>211</v>
      </c>
      <c r="AK39" s="1">
        <v>39</v>
      </c>
      <c r="AL39" s="1">
        <v>22</v>
      </c>
      <c r="AM39" s="1">
        <v>24</v>
      </c>
      <c r="AN39" s="1">
        <v>16</v>
      </c>
      <c r="AO39" s="1">
        <v>20</v>
      </c>
      <c r="AP39" s="1">
        <v>12</v>
      </c>
      <c r="AQ39" s="1">
        <v>63</v>
      </c>
      <c r="AR39" s="1">
        <v>6</v>
      </c>
      <c r="AS39" s="1">
        <v>19</v>
      </c>
      <c r="AT39" s="1">
        <v>10</v>
      </c>
      <c r="AU39" s="1">
        <v>12</v>
      </c>
      <c r="AV39" s="1">
        <v>12</v>
      </c>
      <c r="AW39" s="1">
        <v>9</v>
      </c>
      <c r="AX39" s="1">
        <v>0</v>
      </c>
      <c r="AY39" s="1">
        <v>10</v>
      </c>
      <c r="AZ39" s="1">
        <v>7</v>
      </c>
      <c r="BA39" s="1">
        <v>8</v>
      </c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</row>
    <row r="40" spans="1:96" ht="11.25">
      <c r="A40" s="1" t="s">
        <v>161</v>
      </c>
      <c r="B40" s="1">
        <v>1068</v>
      </c>
      <c r="C40" s="1">
        <v>18</v>
      </c>
      <c r="D40" s="1">
        <v>9</v>
      </c>
      <c r="E40" s="1">
        <v>21</v>
      </c>
      <c r="F40" s="1">
        <v>8</v>
      </c>
      <c r="G40" s="1">
        <v>18</v>
      </c>
      <c r="H40" s="1">
        <v>18</v>
      </c>
      <c r="I40" s="1">
        <v>9</v>
      </c>
      <c r="J40" s="1">
        <v>12</v>
      </c>
      <c r="K40" s="1">
        <v>6</v>
      </c>
      <c r="L40" s="1">
        <v>33</v>
      </c>
      <c r="M40" s="1">
        <v>9</v>
      </c>
      <c r="N40" s="1">
        <v>6</v>
      </c>
      <c r="O40" s="1">
        <v>48</v>
      </c>
      <c r="P40" s="1">
        <v>40</v>
      </c>
      <c r="Q40" s="1">
        <v>6</v>
      </c>
      <c r="R40" s="1">
        <v>55</v>
      </c>
      <c r="S40" s="1">
        <v>30</v>
      </c>
      <c r="T40" s="1">
        <v>34</v>
      </c>
      <c r="U40" s="1">
        <v>9</v>
      </c>
      <c r="V40" s="1">
        <v>65</v>
      </c>
      <c r="W40" s="1">
        <v>44</v>
      </c>
      <c r="X40" s="1">
        <v>21</v>
      </c>
      <c r="Y40" s="1">
        <v>8</v>
      </c>
      <c r="Z40" s="1">
        <v>16</v>
      </c>
      <c r="AA40" s="1">
        <v>12</v>
      </c>
      <c r="AB40" s="1">
        <v>21</v>
      </c>
      <c r="AC40" s="1">
        <v>18</v>
      </c>
      <c r="AD40" s="1">
        <v>24</v>
      </c>
      <c r="AE40" s="1">
        <v>24</v>
      </c>
      <c r="AF40" s="1">
        <v>12</v>
      </c>
      <c r="AG40" s="1">
        <v>64</v>
      </c>
      <c r="AH40" s="1">
        <v>10</v>
      </c>
      <c r="AI40" s="1">
        <v>10</v>
      </c>
      <c r="AJ40" s="1">
        <v>182</v>
      </c>
      <c r="AK40" s="1">
        <v>6</v>
      </c>
      <c r="AL40" s="1">
        <v>22</v>
      </c>
      <c r="AM40" s="1">
        <v>12</v>
      </c>
      <c r="AN40" s="1">
        <v>6</v>
      </c>
      <c r="AO40" s="1">
        <v>18</v>
      </c>
      <c r="AP40" s="1">
        <v>14</v>
      </c>
      <c r="AQ40" s="1">
        <v>9</v>
      </c>
      <c r="AR40" s="1">
        <v>5</v>
      </c>
      <c r="AS40" s="1">
        <v>16</v>
      </c>
      <c r="AT40" s="1">
        <v>6</v>
      </c>
      <c r="AU40" s="1">
        <v>2</v>
      </c>
      <c r="AV40" s="1">
        <v>6</v>
      </c>
      <c r="AW40" s="1">
        <v>9</v>
      </c>
      <c r="AX40" s="1">
        <v>1</v>
      </c>
      <c r="AY40" s="1">
        <v>3</v>
      </c>
      <c r="AZ40" s="1">
        <v>1</v>
      </c>
      <c r="BA40" s="1">
        <v>12</v>
      </c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</row>
    <row r="41" spans="1:96" ht="11.25">
      <c r="A41" s="1" t="s">
        <v>162</v>
      </c>
      <c r="B41" s="1">
        <v>929</v>
      </c>
      <c r="C41" s="1">
        <v>21</v>
      </c>
      <c r="D41" s="1">
        <v>3</v>
      </c>
      <c r="E41" s="1">
        <v>24</v>
      </c>
      <c r="F41" s="1">
        <v>4</v>
      </c>
      <c r="G41" s="1">
        <v>18</v>
      </c>
      <c r="H41" s="1">
        <v>22</v>
      </c>
      <c r="I41" s="1">
        <v>12</v>
      </c>
      <c r="J41" s="1">
        <v>22</v>
      </c>
      <c r="K41" s="1">
        <v>12</v>
      </c>
      <c r="L41" s="1">
        <v>30</v>
      </c>
      <c r="M41" s="1">
        <v>15</v>
      </c>
      <c r="N41" s="1">
        <v>10</v>
      </c>
      <c r="O41" s="1">
        <v>32</v>
      </c>
      <c r="P41" s="1">
        <v>32</v>
      </c>
      <c r="Q41" s="1">
        <v>6</v>
      </c>
      <c r="R41" s="1">
        <v>55</v>
      </c>
      <c r="S41" s="1">
        <v>50</v>
      </c>
      <c r="T41" s="1">
        <v>12</v>
      </c>
      <c r="U41" s="1">
        <v>9</v>
      </c>
      <c r="V41" s="1">
        <v>60</v>
      </c>
      <c r="W41" s="1">
        <v>16</v>
      </c>
      <c r="X41" s="1">
        <v>15</v>
      </c>
      <c r="Y41" s="1">
        <v>6</v>
      </c>
      <c r="Z41" s="1">
        <v>12</v>
      </c>
      <c r="AA41" s="1">
        <v>32</v>
      </c>
      <c r="AB41" s="1">
        <v>12</v>
      </c>
      <c r="AC41" s="1">
        <v>18</v>
      </c>
      <c r="AD41" s="1">
        <v>20</v>
      </c>
      <c r="AE41" s="1">
        <v>4</v>
      </c>
      <c r="AF41" s="1">
        <v>15</v>
      </c>
      <c r="AG41" s="1">
        <v>16</v>
      </c>
      <c r="AH41" s="1">
        <v>10</v>
      </c>
      <c r="AI41" s="1">
        <v>5</v>
      </c>
      <c r="AJ41" s="1">
        <v>115</v>
      </c>
      <c r="AK41" s="1">
        <v>36</v>
      </c>
      <c r="AL41" s="1">
        <v>24</v>
      </c>
      <c r="AM41" s="1">
        <v>10</v>
      </c>
      <c r="AN41" s="1">
        <v>2</v>
      </c>
      <c r="AO41" s="1">
        <v>12</v>
      </c>
      <c r="AP41" s="1">
        <v>12</v>
      </c>
      <c r="AQ41" s="1">
        <v>24</v>
      </c>
      <c r="AR41" s="1">
        <v>5</v>
      </c>
      <c r="AS41" s="1">
        <v>19</v>
      </c>
      <c r="AT41" s="1">
        <v>12</v>
      </c>
      <c r="AU41" s="1">
        <v>4</v>
      </c>
      <c r="AV41" s="1">
        <v>4</v>
      </c>
      <c r="AW41" s="1">
        <v>3</v>
      </c>
      <c r="AX41" s="1">
        <v>1</v>
      </c>
      <c r="AY41" s="1">
        <v>5</v>
      </c>
      <c r="AZ41" s="1">
        <v>3</v>
      </c>
      <c r="BA41" s="1">
        <v>8</v>
      </c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</row>
    <row r="42" spans="1:96" ht="11.25">
      <c r="A42" s="1" t="s">
        <v>163</v>
      </c>
      <c r="B42" s="1">
        <v>1948</v>
      </c>
      <c r="C42" s="1">
        <v>27</v>
      </c>
      <c r="D42" s="1">
        <v>51</v>
      </c>
      <c r="E42" s="1">
        <v>27</v>
      </c>
      <c r="F42" s="1">
        <v>20</v>
      </c>
      <c r="G42" s="1">
        <v>33</v>
      </c>
      <c r="H42" s="1">
        <v>12</v>
      </c>
      <c r="I42" s="1">
        <v>33</v>
      </c>
      <c r="J42" s="1">
        <v>36</v>
      </c>
      <c r="K42" s="1">
        <v>42</v>
      </c>
      <c r="L42" s="1">
        <v>57</v>
      </c>
      <c r="M42" s="1">
        <v>51</v>
      </c>
      <c r="N42" s="1">
        <v>34</v>
      </c>
      <c r="O42" s="1">
        <v>64</v>
      </c>
      <c r="P42" s="1">
        <v>76</v>
      </c>
      <c r="Q42" s="1">
        <v>45</v>
      </c>
      <c r="R42" s="1">
        <v>100</v>
      </c>
      <c r="S42" s="1">
        <v>105</v>
      </c>
      <c r="T42" s="1">
        <v>50</v>
      </c>
      <c r="U42" s="1">
        <v>21</v>
      </c>
      <c r="V42" s="1">
        <v>80</v>
      </c>
      <c r="W42" s="1">
        <v>100</v>
      </c>
      <c r="X42" s="1">
        <v>54</v>
      </c>
      <c r="Y42" s="1">
        <v>6</v>
      </c>
      <c r="Z42" s="1">
        <v>26</v>
      </c>
      <c r="AA42" s="1">
        <v>28</v>
      </c>
      <c r="AB42" s="1">
        <v>33</v>
      </c>
      <c r="AC42" s="1">
        <v>42</v>
      </c>
      <c r="AD42" s="1">
        <v>28</v>
      </c>
      <c r="AE42" s="1">
        <v>36</v>
      </c>
      <c r="AF42" s="1">
        <v>39</v>
      </c>
      <c r="AG42" s="1">
        <v>28</v>
      </c>
      <c r="AH42" s="1">
        <v>50</v>
      </c>
      <c r="AI42" s="1">
        <v>8</v>
      </c>
      <c r="AJ42" s="1">
        <v>269</v>
      </c>
      <c r="AK42" s="1">
        <v>45</v>
      </c>
      <c r="AL42" s="1">
        <v>34</v>
      </c>
      <c r="AM42" s="1">
        <v>12</v>
      </c>
      <c r="AN42" s="1">
        <v>5</v>
      </c>
      <c r="AO42" s="1">
        <v>8</v>
      </c>
      <c r="AP42" s="1">
        <v>18</v>
      </c>
      <c r="AQ42" s="1">
        <v>21</v>
      </c>
      <c r="AR42" s="1">
        <v>8</v>
      </c>
      <c r="AS42" s="1">
        <v>11</v>
      </c>
      <c r="AT42" s="1">
        <v>16</v>
      </c>
      <c r="AU42" s="1">
        <v>4</v>
      </c>
      <c r="AV42" s="1">
        <v>16</v>
      </c>
      <c r="AW42" s="1">
        <v>11</v>
      </c>
      <c r="AX42" s="1">
        <v>1</v>
      </c>
      <c r="AY42" s="1">
        <v>6</v>
      </c>
      <c r="AZ42" s="1">
        <v>7</v>
      </c>
      <c r="BA42" s="1">
        <v>14</v>
      </c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</row>
    <row r="43" spans="1:96" ht="11.25">
      <c r="A43" s="1" t="s">
        <v>164</v>
      </c>
      <c r="B43" s="1">
        <v>325</v>
      </c>
      <c r="C43" s="1">
        <v>0</v>
      </c>
      <c r="D43" s="1">
        <v>3</v>
      </c>
      <c r="E43" s="1">
        <v>0</v>
      </c>
      <c r="F43" s="1">
        <v>6</v>
      </c>
      <c r="G43" s="1">
        <v>12</v>
      </c>
      <c r="H43" s="1">
        <v>4</v>
      </c>
      <c r="I43" s="1">
        <v>6</v>
      </c>
      <c r="J43" s="1">
        <v>7</v>
      </c>
      <c r="K43" s="1">
        <v>9</v>
      </c>
      <c r="L43" s="1">
        <v>3</v>
      </c>
      <c r="M43" s="1">
        <v>0</v>
      </c>
      <c r="N43" s="1">
        <v>0</v>
      </c>
      <c r="O43" s="1">
        <v>28</v>
      </c>
      <c r="P43" s="1">
        <v>16</v>
      </c>
      <c r="Q43" s="1">
        <v>3</v>
      </c>
      <c r="R43" s="1">
        <v>5</v>
      </c>
      <c r="S43" s="1">
        <v>15</v>
      </c>
      <c r="T43" s="1">
        <v>12</v>
      </c>
      <c r="U43" s="1">
        <v>3</v>
      </c>
      <c r="V43" s="1">
        <v>10</v>
      </c>
      <c r="W43" s="1">
        <v>8</v>
      </c>
      <c r="X43" s="1">
        <v>12</v>
      </c>
      <c r="Y43" s="1">
        <v>4</v>
      </c>
      <c r="Z43" s="1">
        <v>4</v>
      </c>
      <c r="AA43" s="1">
        <v>12</v>
      </c>
      <c r="AB43" s="1">
        <v>3</v>
      </c>
      <c r="AC43" s="1">
        <v>3</v>
      </c>
      <c r="AD43" s="1">
        <v>4</v>
      </c>
      <c r="AE43" s="1">
        <v>0</v>
      </c>
      <c r="AF43" s="1">
        <v>0</v>
      </c>
      <c r="AG43" s="1">
        <v>4</v>
      </c>
      <c r="AH43" s="1">
        <v>10</v>
      </c>
      <c r="AI43" s="1">
        <v>2</v>
      </c>
      <c r="AJ43" s="1">
        <v>77</v>
      </c>
      <c r="AK43" s="1">
        <v>9</v>
      </c>
      <c r="AL43" s="1">
        <v>6</v>
      </c>
      <c r="AM43" s="1">
        <v>2</v>
      </c>
      <c r="AN43" s="1">
        <v>3</v>
      </c>
      <c r="AO43" s="1">
        <v>4</v>
      </c>
      <c r="AP43" s="1">
        <v>0</v>
      </c>
      <c r="AQ43" s="1">
        <v>3</v>
      </c>
      <c r="AR43" s="1">
        <v>3</v>
      </c>
      <c r="AS43" s="1">
        <v>2</v>
      </c>
      <c r="AT43" s="1">
        <v>0</v>
      </c>
      <c r="AU43" s="1">
        <v>0</v>
      </c>
      <c r="AV43" s="1">
        <v>2</v>
      </c>
      <c r="AW43" s="1">
        <v>1</v>
      </c>
      <c r="AX43" s="1">
        <v>0</v>
      </c>
      <c r="AY43" s="1">
        <v>3</v>
      </c>
      <c r="AZ43" s="1">
        <v>0</v>
      </c>
      <c r="BA43" s="1">
        <v>2</v>
      </c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</row>
    <row r="44" spans="1:96" ht="11.25">
      <c r="A44" s="1" t="s">
        <v>165</v>
      </c>
      <c r="B44" s="1">
        <v>457</v>
      </c>
      <c r="C44" s="1">
        <v>9</v>
      </c>
      <c r="D44" s="1">
        <v>3</v>
      </c>
      <c r="E44" s="1">
        <v>0</v>
      </c>
      <c r="F44" s="1">
        <v>8</v>
      </c>
      <c r="G44" s="1">
        <v>12</v>
      </c>
      <c r="H44" s="1">
        <v>4</v>
      </c>
      <c r="I44" s="1">
        <v>3</v>
      </c>
      <c r="J44" s="1">
        <v>14</v>
      </c>
      <c r="K44" s="1">
        <v>0</v>
      </c>
      <c r="L44" s="1">
        <v>12</v>
      </c>
      <c r="M44" s="1">
        <v>3</v>
      </c>
      <c r="N44" s="1">
        <v>8</v>
      </c>
      <c r="O44" s="1">
        <v>28</v>
      </c>
      <c r="P44" s="1">
        <v>24</v>
      </c>
      <c r="Q44" s="1">
        <v>0</v>
      </c>
      <c r="R44" s="1">
        <v>10</v>
      </c>
      <c r="S44" s="1">
        <v>40</v>
      </c>
      <c r="T44" s="1">
        <v>6</v>
      </c>
      <c r="U44" s="1">
        <v>0</v>
      </c>
      <c r="V44" s="1">
        <v>30</v>
      </c>
      <c r="W44" s="1">
        <v>20</v>
      </c>
      <c r="X44" s="1">
        <v>9</v>
      </c>
      <c r="Y44" s="1">
        <v>4</v>
      </c>
      <c r="Z44" s="1">
        <v>10</v>
      </c>
      <c r="AA44" s="1">
        <v>8</v>
      </c>
      <c r="AB44" s="1">
        <v>9</v>
      </c>
      <c r="AC44" s="1">
        <v>6</v>
      </c>
      <c r="AD44" s="1">
        <v>16</v>
      </c>
      <c r="AE44" s="1">
        <v>0</v>
      </c>
      <c r="AF44" s="1">
        <v>9</v>
      </c>
      <c r="AG44" s="1">
        <v>4</v>
      </c>
      <c r="AH44" s="1">
        <v>10</v>
      </c>
      <c r="AI44" s="1">
        <v>2</v>
      </c>
      <c r="AJ44" s="1">
        <v>58</v>
      </c>
      <c r="AK44" s="1">
        <v>15</v>
      </c>
      <c r="AL44" s="1">
        <v>4</v>
      </c>
      <c r="AM44" s="1">
        <v>10</v>
      </c>
      <c r="AN44" s="1">
        <v>1</v>
      </c>
      <c r="AO44" s="1">
        <v>4</v>
      </c>
      <c r="AP44" s="1">
        <v>8</v>
      </c>
      <c r="AQ44" s="1">
        <v>6</v>
      </c>
      <c r="AR44" s="1">
        <v>6</v>
      </c>
      <c r="AS44" s="1">
        <v>1</v>
      </c>
      <c r="AT44" s="1">
        <v>6</v>
      </c>
      <c r="AU44" s="1">
        <v>1</v>
      </c>
      <c r="AV44" s="1">
        <v>8</v>
      </c>
      <c r="AW44" s="1">
        <v>5</v>
      </c>
      <c r="AX44" s="1">
        <v>0</v>
      </c>
      <c r="AY44" s="1">
        <v>1</v>
      </c>
      <c r="AZ44" s="1">
        <v>2</v>
      </c>
      <c r="BA44" s="1">
        <v>0</v>
      </c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</row>
    <row r="45" spans="1:96" ht="11.25">
      <c r="A45" s="1" t="s">
        <v>166</v>
      </c>
      <c r="B45" s="1">
        <v>1376</v>
      </c>
      <c r="C45" s="1">
        <v>15</v>
      </c>
      <c r="D45" s="1">
        <v>15</v>
      </c>
      <c r="E45" s="1">
        <v>27</v>
      </c>
      <c r="F45" s="1">
        <v>10</v>
      </c>
      <c r="G45" s="1">
        <v>33</v>
      </c>
      <c r="H45" s="1">
        <v>12</v>
      </c>
      <c r="I45" s="1">
        <v>54</v>
      </c>
      <c r="J45" s="1">
        <v>17</v>
      </c>
      <c r="K45" s="1">
        <v>12</v>
      </c>
      <c r="L45" s="1">
        <v>24</v>
      </c>
      <c r="M45" s="1">
        <v>15</v>
      </c>
      <c r="N45" s="1">
        <v>14</v>
      </c>
      <c r="O45" s="1">
        <v>84</v>
      </c>
      <c r="P45" s="1">
        <v>40</v>
      </c>
      <c r="Q45" s="1">
        <v>24</v>
      </c>
      <c r="R45" s="1">
        <v>65</v>
      </c>
      <c r="S45" s="1">
        <v>60</v>
      </c>
      <c r="T45" s="1">
        <v>30</v>
      </c>
      <c r="U45" s="1">
        <v>12</v>
      </c>
      <c r="V45" s="1">
        <v>75</v>
      </c>
      <c r="W45" s="1">
        <v>44</v>
      </c>
      <c r="X45" s="1">
        <v>12</v>
      </c>
      <c r="Y45" s="1">
        <v>20</v>
      </c>
      <c r="Z45" s="1">
        <v>22</v>
      </c>
      <c r="AA45" s="1">
        <v>12</v>
      </c>
      <c r="AB45" s="1">
        <v>15</v>
      </c>
      <c r="AC45" s="1">
        <v>21</v>
      </c>
      <c r="AD45" s="1">
        <v>28</v>
      </c>
      <c r="AE45" s="1">
        <v>24</v>
      </c>
      <c r="AF45" s="1">
        <v>24</v>
      </c>
      <c r="AG45" s="1">
        <v>44</v>
      </c>
      <c r="AH45" s="1">
        <v>20</v>
      </c>
      <c r="AI45" s="1">
        <v>4</v>
      </c>
      <c r="AJ45" s="1">
        <v>250</v>
      </c>
      <c r="AK45" s="1">
        <v>33</v>
      </c>
      <c r="AL45" s="1">
        <v>18</v>
      </c>
      <c r="AM45" s="1">
        <v>14</v>
      </c>
      <c r="AN45" s="1">
        <v>9</v>
      </c>
      <c r="AO45" s="1">
        <v>14</v>
      </c>
      <c r="AP45" s="1">
        <v>10</v>
      </c>
      <c r="AQ45" s="1">
        <v>33</v>
      </c>
      <c r="AR45" s="1">
        <v>5</v>
      </c>
      <c r="AS45" s="1">
        <v>4</v>
      </c>
      <c r="AT45" s="1">
        <v>16</v>
      </c>
      <c r="AU45" s="1">
        <v>0</v>
      </c>
      <c r="AV45" s="1">
        <v>10</v>
      </c>
      <c r="AW45" s="1">
        <v>8</v>
      </c>
      <c r="AX45" s="1">
        <v>6</v>
      </c>
      <c r="AY45" s="1">
        <v>3</v>
      </c>
      <c r="AZ45" s="1">
        <v>3</v>
      </c>
      <c r="BA45" s="1">
        <v>12</v>
      </c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</row>
    <row r="46" spans="1:96" ht="11.25">
      <c r="A46" s="1" t="s">
        <v>167</v>
      </c>
      <c r="B46" s="1">
        <v>41</v>
      </c>
      <c r="C46" s="1">
        <v>0</v>
      </c>
      <c r="D46" s="1">
        <v>0</v>
      </c>
      <c r="E46" s="1">
        <v>3</v>
      </c>
      <c r="F46" s="1">
        <v>0</v>
      </c>
      <c r="G46" s="1">
        <v>0</v>
      </c>
      <c r="H46" s="1">
        <v>0</v>
      </c>
      <c r="I46" s="1">
        <v>3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5</v>
      </c>
      <c r="S46" s="1">
        <v>0</v>
      </c>
      <c r="T46" s="1">
        <v>0</v>
      </c>
      <c r="U46" s="1">
        <v>3</v>
      </c>
      <c r="V46" s="1">
        <v>10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3</v>
      </c>
      <c r="AG46" s="1">
        <v>0</v>
      </c>
      <c r="AH46" s="1">
        <v>0</v>
      </c>
      <c r="AI46" s="1">
        <v>2</v>
      </c>
      <c r="AJ46" s="1">
        <v>0</v>
      </c>
      <c r="AK46" s="1">
        <v>0</v>
      </c>
      <c r="AL46" s="1">
        <v>4</v>
      </c>
      <c r="AM46" s="1">
        <v>0</v>
      </c>
      <c r="AN46" s="1">
        <v>1</v>
      </c>
      <c r="AO46" s="1">
        <v>2</v>
      </c>
      <c r="AP46" s="1">
        <v>0</v>
      </c>
      <c r="AQ46" s="1">
        <v>0</v>
      </c>
      <c r="AR46" s="1">
        <v>4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1</v>
      </c>
      <c r="AZ46" s="1">
        <v>0</v>
      </c>
      <c r="BA46" s="1">
        <v>0</v>
      </c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</row>
    <row r="47" spans="1:96" ht="11.25">
      <c r="A47" s="1" t="s">
        <v>168</v>
      </c>
      <c r="B47" s="1">
        <v>44</v>
      </c>
      <c r="C47" s="1">
        <v>0</v>
      </c>
      <c r="D47" s="1">
        <v>3</v>
      </c>
      <c r="E47" s="1">
        <v>3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8</v>
      </c>
      <c r="P47" s="1">
        <v>0</v>
      </c>
      <c r="Q47" s="1">
        <v>3</v>
      </c>
      <c r="R47" s="1">
        <v>0</v>
      </c>
      <c r="S47" s="1">
        <v>0</v>
      </c>
      <c r="T47" s="1">
        <v>2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2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15</v>
      </c>
      <c r="AI47" s="1">
        <v>0</v>
      </c>
      <c r="AJ47" s="1">
        <v>0</v>
      </c>
      <c r="AK47" s="1">
        <v>3</v>
      </c>
      <c r="AL47" s="1">
        <v>0</v>
      </c>
      <c r="AM47" s="1">
        <v>2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2</v>
      </c>
      <c r="AY47" s="1">
        <v>1</v>
      </c>
      <c r="AZ47" s="1">
        <v>0</v>
      </c>
      <c r="BA47" s="1">
        <v>0</v>
      </c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</row>
    <row r="48" spans="1:96" ht="11.25">
      <c r="A48" s="1" t="s">
        <v>169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</row>
    <row r="49" spans="1:96" ht="11.25">
      <c r="A49" s="1" t="s">
        <v>12</v>
      </c>
      <c r="B49" s="1">
        <v>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3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1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</row>
    <row r="52" spans="1:54" ht="11.25">
      <c r="A52" s="3" t="s">
        <v>36</v>
      </c>
      <c r="BB52" s="3"/>
    </row>
    <row r="53" spans="1:131" ht="11.25">
      <c r="A53" s="1" t="s">
        <v>68</v>
      </c>
      <c r="B53" s="49">
        <v>12531</v>
      </c>
      <c r="C53" s="49">
        <v>228</v>
      </c>
      <c r="D53" s="49">
        <v>207</v>
      </c>
      <c r="E53" s="49">
        <v>273</v>
      </c>
      <c r="F53" s="49">
        <v>140</v>
      </c>
      <c r="G53" s="49">
        <v>264</v>
      </c>
      <c r="H53" s="49">
        <v>156</v>
      </c>
      <c r="I53" s="49">
        <v>183</v>
      </c>
      <c r="J53" s="49">
        <v>225</v>
      </c>
      <c r="K53" s="49">
        <v>201</v>
      </c>
      <c r="L53" s="49">
        <v>354</v>
      </c>
      <c r="M53" s="49">
        <v>240</v>
      </c>
      <c r="N53" s="49">
        <v>178</v>
      </c>
      <c r="O53" s="49">
        <v>504</v>
      </c>
      <c r="P53" s="49">
        <v>424</v>
      </c>
      <c r="Q53" s="49">
        <v>174</v>
      </c>
      <c r="R53" s="49">
        <v>525</v>
      </c>
      <c r="S53" s="49">
        <v>625</v>
      </c>
      <c r="T53" s="49">
        <v>240</v>
      </c>
      <c r="U53" s="49">
        <v>177</v>
      </c>
      <c r="V53" s="49">
        <v>625</v>
      </c>
      <c r="W53" s="49">
        <v>468</v>
      </c>
      <c r="X53" s="49">
        <v>258</v>
      </c>
      <c r="Y53" s="49">
        <v>116</v>
      </c>
      <c r="Z53" s="49">
        <v>176</v>
      </c>
      <c r="AA53" s="49">
        <v>204</v>
      </c>
      <c r="AB53" s="49">
        <v>192</v>
      </c>
      <c r="AC53" s="49">
        <v>198</v>
      </c>
      <c r="AD53" s="49">
        <v>236</v>
      </c>
      <c r="AE53" s="49">
        <v>256</v>
      </c>
      <c r="AF53" s="49">
        <v>180</v>
      </c>
      <c r="AG53" s="49">
        <v>320</v>
      </c>
      <c r="AH53" s="49">
        <v>265</v>
      </c>
      <c r="AI53" s="49">
        <v>66</v>
      </c>
      <c r="AJ53" s="49">
        <v>1718</v>
      </c>
      <c r="AK53" s="49">
        <v>312</v>
      </c>
      <c r="AL53" s="49">
        <v>210</v>
      </c>
      <c r="AM53" s="49">
        <v>142</v>
      </c>
      <c r="AN53" s="49">
        <v>64</v>
      </c>
      <c r="AO53" s="49">
        <v>186</v>
      </c>
      <c r="AP53" s="49">
        <v>126</v>
      </c>
      <c r="AQ53" s="49">
        <v>252</v>
      </c>
      <c r="AR53" s="49">
        <v>50</v>
      </c>
      <c r="AS53" s="49">
        <v>130</v>
      </c>
      <c r="AT53" s="49">
        <v>88</v>
      </c>
      <c r="AU53" s="49">
        <v>40</v>
      </c>
      <c r="AV53" s="49">
        <v>94</v>
      </c>
      <c r="AW53" s="49">
        <v>70</v>
      </c>
      <c r="AX53" s="49">
        <v>11</v>
      </c>
      <c r="AY53" s="49">
        <v>54</v>
      </c>
      <c r="AZ53" s="49">
        <v>36</v>
      </c>
      <c r="BA53" s="49">
        <v>70</v>
      </c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</row>
    <row r="54" spans="1:131" ht="11.25">
      <c r="A54" s="1" t="s">
        <v>281</v>
      </c>
      <c r="B54" s="49">
        <v>923</v>
      </c>
      <c r="C54" s="49">
        <v>27</v>
      </c>
      <c r="D54" s="49">
        <v>18</v>
      </c>
      <c r="E54" s="49">
        <v>18</v>
      </c>
      <c r="F54" s="49">
        <v>12</v>
      </c>
      <c r="G54" s="49">
        <v>15</v>
      </c>
      <c r="H54" s="49">
        <v>6</v>
      </c>
      <c r="I54" s="49">
        <v>0</v>
      </c>
      <c r="J54" s="49">
        <v>17</v>
      </c>
      <c r="K54" s="49">
        <v>12</v>
      </c>
      <c r="L54" s="49">
        <v>27</v>
      </c>
      <c r="M54" s="49">
        <v>42</v>
      </c>
      <c r="N54" s="49">
        <v>22</v>
      </c>
      <c r="O54" s="49">
        <v>24</v>
      </c>
      <c r="P54" s="49">
        <v>4</v>
      </c>
      <c r="Q54" s="49">
        <v>18</v>
      </c>
      <c r="R54" s="49">
        <v>35</v>
      </c>
      <c r="S54" s="49">
        <v>75</v>
      </c>
      <c r="T54" s="49">
        <v>4</v>
      </c>
      <c r="U54" s="49">
        <v>21</v>
      </c>
      <c r="V54" s="49">
        <v>40</v>
      </c>
      <c r="W54" s="49">
        <v>8</v>
      </c>
      <c r="X54" s="49">
        <v>15</v>
      </c>
      <c r="Y54" s="49">
        <v>4</v>
      </c>
      <c r="Z54" s="49">
        <v>22</v>
      </c>
      <c r="AA54" s="49">
        <v>16</v>
      </c>
      <c r="AB54" s="49">
        <v>18</v>
      </c>
      <c r="AC54" s="49">
        <v>12</v>
      </c>
      <c r="AD54" s="49">
        <v>8</v>
      </c>
      <c r="AE54" s="49">
        <v>36</v>
      </c>
      <c r="AF54" s="49">
        <v>9</v>
      </c>
      <c r="AG54" s="49">
        <v>20</v>
      </c>
      <c r="AH54" s="49">
        <v>40</v>
      </c>
      <c r="AI54" s="49">
        <v>7</v>
      </c>
      <c r="AJ54" s="49">
        <v>86</v>
      </c>
      <c r="AK54" s="49">
        <v>18</v>
      </c>
      <c r="AL54" s="49">
        <v>18</v>
      </c>
      <c r="AM54" s="49">
        <v>12</v>
      </c>
      <c r="AN54" s="49">
        <v>6</v>
      </c>
      <c r="AO54" s="49">
        <v>34</v>
      </c>
      <c r="AP54" s="49">
        <v>16</v>
      </c>
      <c r="AQ54" s="49">
        <v>30</v>
      </c>
      <c r="AR54" s="49">
        <v>2</v>
      </c>
      <c r="AS54" s="49">
        <v>13</v>
      </c>
      <c r="AT54" s="49">
        <v>4</v>
      </c>
      <c r="AU54" s="49">
        <v>10</v>
      </c>
      <c r="AV54" s="49">
        <v>12</v>
      </c>
      <c r="AW54" s="49">
        <v>7</v>
      </c>
      <c r="AX54" s="49">
        <v>0</v>
      </c>
      <c r="AY54" s="49">
        <v>2</v>
      </c>
      <c r="AZ54" s="49">
        <v>1</v>
      </c>
      <c r="BA54" s="49">
        <v>0</v>
      </c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</row>
    <row r="55" spans="1:131" ht="11.25">
      <c r="A55" s="1" t="s">
        <v>282</v>
      </c>
      <c r="B55" s="49">
        <v>3623</v>
      </c>
      <c r="C55" s="49">
        <v>63</v>
      </c>
      <c r="D55" s="49">
        <v>84</v>
      </c>
      <c r="E55" s="49">
        <v>90</v>
      </c>
      <c r="F55" s="49">
        <v>40</v>
      </c>
      <c r="G55" s="49">
        <v>93</v>
      </c>
      <c r="H55" s="49">
        <v>44</v>
      </c>
      <c r="I55" s="49">
        <v>33</v>
      </c>
      <c r="J55" s="49">
        <v>78</v>
      </c>
      <c r="K55" s="49">
        <v>96</v>
      </c>
      <c r="L55" s="49">
        <v>117</v>
      </c>
      <c r="M55" s="49">
        <v>78</v>
      </c>
      <c r="N55" s="49">
        <v>46</v>
      </c>
      <c r="O55" s="49">
        <v>136</v>
      </c>
      <c r="P55" s="49">
        <v>148</v>
      </c>
      <c r="Q55" s="49">
        <v>57</v>
      </c>
      <c r="R55" s="49">
        <v>130</v>
      </c>
      <c r="S55" s="49">
        <v>155</v>
      </c>
      <c r="T55" s="49">
        <v>56</v>
      </c>
      <c r="U55" s="49">
        <v>51</v>
      </c>
      <c r="V55" s="49">
        <v>155</v>
      </c>
      <c r="W55" s="49">
        <v>152</v>
      </c>
      <c r="X55" s="49">
        <v>72</v>
      </c>
      <c r="Y55" s="49">
        <v>42</v>
      </c>
      <c r="Z55" s="49">
        <v>50</v>
      </c>
      <c r="AA55" s="49">
        <v>52</v>
      </c>
      <c r="AB55" s="49">
        <v>48</v>
      </c>
      <c r="AC55" s="49">
        <v>66</v>
      </c>
      <c r="AD55" s="49">
        <v>72</v>
      </c>
      <c r="AE55" s="49">
        <v>80</v>
      </c>
      <c r="AF55" s="49">
        <v>36</v>
      </c>
      <c r="AG55" s="49">
        <v>100</v>
      </c>
      <c r="AH55" s="49">
        <v>65</v>
      </c>
      <c r="AI55" s="49">
        <v>16</v>
      </c>
      <c r="AJ55" s="49">
        <v>470</v>
      </c>
      <c r="AK55" s="49">
        <v>105</v>
      </c>
      <c r="AL55" s="49">
        <v>58</v>
      </c>
      <c r="AM55" s="49">
        <v>44</v>
      </c>
      <c r="AN55" s="49">
        <v>15</v>
      </c>
      <c r="AO55" s="49">
        <v>70</v>
      </c>
      <c r="AP55" s="49">
        <v>36</v>
      </c>
      <c r="AQ55" s="49">
        <v>63</v>
      </c>
      <c r="AR55" s="49">
        <v>6</v>
      </c>
      <c r="AS55" s="49">
        <v>44</v>
      </c>
      <c r="AT55" s="49">
        <v>18</v>
      </c>
      <c r="AU55" s="49">
        <v>7</v>
      </c>
      <c r="AV55" s="49">
        <v>24</v>
      </c>
      <c r="AW55" s="49">
        <v>17</v>
      </c>
      <c r="AX55" s="49">
        <v>0</v>
      </c>
      <c r="AY55" s="49">
        <v>19</v>
      </c>
      <c r="AZ55" s="49">
        <v>12</v>
      </c>
      <c r="BA55" s="49">
        <v>14</v>
      </c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</row>
    <row r="56" spans="1:131" ht="11.25">
      <c r="A56" s="1" t="s">
        <v>283</v>
      </c>
      <c r="B56" s="49">
        <v>5738</v>
      </c>
      <c r="C56" s="49">
        <v>114</v>
      </c>
      <c r="D56" s="49">
        <v>81</v>
      </c>
      <c r="E56" s="49">
        <v>132</v>
      </c>
      <c r="F56" s="49">
        <v>64</v>
      </c>
      <c r="G56" s="49">
        <v>99</v>
      </c>
      <c r="H56" s="49">
        <v>86</v>
      </c>
      <c r="I56" s="49">
        <v>84</v>
      </c>
      <c r="J56" s="49">
        <v>92</v>
      </c>
      <c r="K56" s="49">
        <v>72</v>
      </c>
      <c r="L56" s="49">
        <v>171</v>
      </c>
      <c r="M56" s="49">
        <v>102</v>
      </c>
      <c r="N56" s="49">
        <v>88</v>
      </c>
      <c r="O56" s="49">
        <v>196</v>
      </c>
      <c r="P56" s="49">
        <v>192</v>
      </c>
      <c r="Q56" s="49">
        <v>69</v>
      </c>
      <c r="R56" s="49">
        <v>275</v>
      </c>
      <c r="S56" s="49">
        <v>280</v>
      </c>
      <c r="T56" s="49">
        <v>130</v>
      </c>
      <c r="U56" s="49">
        <v>87</v>
      </c>
      <c r="V56" s="49">
        <v>305</v>
      </c>
      <c r="W56" s="49">
        <v>236</v>
      </c>
      <c r="X56" s="49">
        <v>138</v>
      </c>
      <c r="Y56" s="49">
        <v>42</v>
      </c>
      <c r="Z56" s="49">
        <v>66</v>
      </c>
      <c r="AA56" s="49">
        <v>104</v>
      </c>
      <c r="AB56" s="49">
        <v>99</v>
      </c>
      <c r="AC56" s="49">
        <v>90</v>
      </c>
      <c r="AD56" s="49">
        <v>108</v>
      </c>
      <c r="AE56" s="49">
        <v>116</v>
      </c>
      <c r="AF56" s="49">
        <v>99</v>
      </c>
      <c r="AG56" s="49">
        <v>148</v>
      </c>
      <c r="AH56" s="49">
        <v>105</v>
      </c>
      <c r="AI56" s="49">
        <v>33</v>
      </c>
      <c r="AJ56" s="49">
        <v>777</v>
      </c>
      <c r="AK56" s="49">
        <v>126</v>
      </c>
      <c r="AL56" s="49">
        <v>102</v>
      </c>
      <c r="AM56" s="49">
        <v>58</v>
      </c>
      <c r="AN56" s="49">
        <v>29</v>
      </c>
      <c r="AO56" s="49">
        <v>58</v>
      </c>
      <c r="AP56" s="49">
        <v>56</v>
      </c>
      <c r="AQ56" s="49">
        <v>117</v>
      </c>
      <c r="AR56" s="49">
        <v>24</v>
      </c>
      <c r="AS56" s="49">
        <v>65</v>
      </c>
      <c r="AT56" s="49">
        <v>44</v>
      </c>
      <c r="AU56" s="49">
        <v>22</v>
      </c>
      <c r="AV56" s="49">
        <v>38</v>
      </c>
      <c r="AW56" s="49">
        <v>32</v>
      </c>
      <c r="AX56" s="49">
        <v>3</v>
      </c>
      <c r="AY56" s="49">
        <v>24</v>
      </c>
      <c r="AZ56" s="49">
        <v>18</v>
      </c>
      <c r="BA56" s="49">
        <v>42</v>
      </c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</row>
    <row r="57" spans="1:131" ht="11.25">
      <c r="A57" s="1" t="s">
        <v>284</v>
      </c>
      <c r="B57" s="49">
        <v>2158</v>
      </c>
      <c r="C57" s="49">
        <v>24</v>
      </c>
      <c r="D57" s="49">
        <v>21</v>
      </c>
      <c r="E57" s="49">
        <v>27</v>
      </c>
      <c r="F57" s="49">
        <v>24</v>
      </c>
      <c r="G57" s="49">
        <v>57</v>
      </c>
      <c r="H57" s="49">
        <v>20</v>
      </c>
      <c r="I57" s="49">
        <v>63</v>
      </c>
      <c r="J57" s="49">
        <v>38</v>
      </c>
      <c r="K57" s="49">
        <v>21</v>
      </c>
      <c r="L57" s="49">
        <v>39</v>
      </c>
      <c r="M57" s="49">
        <v>18</v>
      </c>
      <c r="N57" s="49">
        <v>22</v>
      </c>
      <c r="O57" s="49">
        <v>140</v>
      </c>
      <c r="P57" s="49">
        <v>80</v>
      </c>
      <c r="Q57" s="49">
        <v>27</v>
      </c>
      <c r="R57" s="49">
        <v>80</v>
      </c>
      <c r="S57" s="49">
        <v>115</v>
      </c>
      <c r="T57" s="49">
        <v>48</v>
      </c>
      <c r="U57" s="49">
        <v>15</v>
      </c>
      <c r="V57" s="49">
        <v>115</v>
      </c>
      <c r="W57" s="49">
        <v>72</v>
      </c>
      <c r="X57" s="49">
        <v>33</v>
      </c>
      <c r="Y57" s="49">
        <v>28</v>
      </c>
      <c r="Z57" s="49">
        <v>36</v>
      </c>
      <c r="AA57" s="49">
        <v>32</v>
      </c>
      <c r="AB57" s="49">
        <v>27</v>
      </c>
      <c r="AC57" s="49">
        <v>30</v>
      </c>
      <c r="AD57" s="49">
        <v>48</v>
      </c>
      <c r="AE57" s="49">
        <v>24</v>
      </c>
      <c r="AF57" s="49">
        <v>33</v>
      </c>
      <c r="AG57" s="49">
        <v>52</v>
      </c>
      <c r="AH57" s="49">
        <v>40</v>
      </c>
      <c r="AI57" s="49">
        <v>8</v>
      </c>
      <c r="AJ57" s="49">
        <v>385</v>
      </c>
      <c r="AK57" s="49">
        <v>57</v>
      </c>
      <c r="AL57" s="49">
        <v>28</v>
      </c>
      <c r="AM57" s="49">
        <v>26</v>
      </c>
      <c r="AN57" s="49">
        <v>13</v>
      </c>
      <c r="AO57" s="49">
        <v>22</v>
      </c>
      <c r="AP57" s="49">
        <v>18</v>
      </c>
      <c r="AQ57" s="49">
        <v>42</v>
      </c>
      <c r="AR57" s="49">
        <v>14</v>
      </c>
      <c r="AS57" s="49">
        <v>7</v>
      </c>
      <c r="AT57" s="49">
        <v>22</v>
      </c>
      <c r="AU57" s="49">
        <v>1</v>
      </c>
      <c r="AV57" s="49">
        <v>20</v>
      </c>
      <c r="AW57" s="49">
        <v>14</v>
      </c>
      <c r="AX57" s="49">
        <v>6</v>
      </c>
      <c r="AY57" s="49">
        <v>7</v>
      </c>
      <c r="AZ57" s="49">
        <v>5</v>
      </c>
      <c r="BA57" s="49">
        <v>14</v>
      </c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</row>
    <row r="58" spans="1:131" ht="11.25">
      <c r="A58" s="1" t="s">
        <v>276</v>
      </c>
      <c r="B58" s="49">
        <v>85</v>
      </c>
      <c r="C58" s="49">
        <v>0</v>
      </c>
      <c r="D58" s="49">
        <v>3</v>
      </c>
      <c r="E58" s="49">
        <v>6</v>
      </c>
      <c r="F58" s="49">
        <v>0</v>
      </c>
      <c r="G58" s="49">
        <v>0</v>
      </c>
      <c r="H58" s="49">
        <v>0</v>
      </c>
      <c r="I58" s="49">
        <v>3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8</v>
      </c>
      <c r="P58" s="49">
        <v>0</v>
      </c>
      <c r="Q58" s="49">
        <v>3</v>
      </c>
      <c r="R58" s="49">
        <v>5</v>
      </c>
      <c r="S58" s="49">
        <v>0</v>
      </c>
      <c r="T58" s="49">
        <v>2</v>
      </c>
      <c r="U58" s="49">
        <v>3</v>
      </c>
      <c r="V58" s="49">
        <v>10</v>
      </c>
      <c r="W58" s="49">
        <v>0</v>
      </c>
      <c r="X58" s="49">
        <v>0</v>
      </c>
      <c r="Y58" s="49">
        <v>0</v>
      </c>
      <c r="Z58" s="49">
        <v>2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3</v>
      </c>
      <c r="AG58" s="49">
        <v>0</v>
      </c>
      <c r="AH58" s="49">
        <v>15</v>
      </c>
      <c r="AI58" s="49">
        <v>2</v>
      </c>
      <c r="AJ58" s="49">
        <v>0</v>
      </c>
      <c r="AK58" s="49">
        <v>3</v>
      </c>
      <c r="AL58" s="49">
        <v>4</v>
      </c>
      <c r="AM58" s="49">
        <v>2</v>
      </c>
      <c r="AN58" s="49">
        <v>1</v>
      </c>
      <c r="AO58" s="49">
        <v>2</v>
      </c>
      <c r="AP58" s="49">
        <v>0</v>
      </c>
      <c r="AQ58" s="49">
        <v>0</v>
      </c>
      <c r="AR58" s="49">
        <v>4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2</v>
      </c>
      <c r="AY58" s="49">
        <v>2</v>
      </c>
      <c r="AZ58" s="49">
        <v>0</v>
      </c>
      <c r="BA58" s="49">
        <v>0</v>
      </c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</row>
    <row r="59" spans="1:53" ht="11.25">
      <c r="A59" s="1" t="s">
        <v>12</v>
      </c>
      <c r="B59" s="1">
        <v>4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3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1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U4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9.140625" defaultRowHeight="12.75"/>
  <cols>
    <col min="1" max="16384" width="9.140625" style="10" customWidth="1"/>
  </cols>
  <sheetData>
    <row r="1" ht="15.75">
      <c r="A1" s="57" t="s">
        <v>427</v>
      </c>
    </row>
    <row r="2" ht="15.75">
      <c r="A2" s="57"/>
    </row>
    <row r="4" spans="2:53" ht="51" customHeight="1">
      <c r="B4" s="14" t="s">
        <v>68</v>
      </c>
      <c r="C4" s="14" t="s">
        <v>69</v>
      </c>
      <c r="D4" s="14" t="s">
        <v>70</v>
      </c>
      <c r="E4" s="14" t="s">
        <v>102</v>
      </c>
      <c r="F4" s="14" t="s">
        <v>72</v>
      </c>
      <c r="G4" s="14" t="s">
        <v>73</v>
      </c>
      <c r="H4" s="14" t="s">
        <v>74</v>
      </c>
      <c r="I4" s="14" t="s">
        <v>75</v>
      </c>
      <c r="J4" s="14" t="s">
        <v>76</v>
      </c>
      <c r="K4" s="14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4" t="s">
        <v>82</v>
      </c>
      <c r="Q4" s="14" t="s">
        <v>83</v>
      </c>
      <c r="R4" s="14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4" t="s">
        <v>91</v>
      </c>
      <c r="Z4" s="14" t="s">
        <v>92</v>
      </c>
      <c r="AA4" s="14" t="s">
        <v>93</v>
      </c>
      <c r="AB4" s="14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103</v>
      </c>
      <c r="AK4" s="14" t="s">
        <v>293</v>
      </c>
      <c r="AL4" s="14" t="s">
        <v>294</v>
      </c>
      <c r="AM4" s="14" t="s">
        <v>295</v>
      </c>
      <c r="AN4" s="14" t="s">
        <v>296</v>
      </c>
      <c r="AO4" s="14" t="s">
        <v>391</v>
      </c>
      <c r="AP4" s="14" t="s">
        <v>298</v>
      </c>
      <c r="AQ4" s="42" t="s">
        <v>392</v>
      </c>
      <c r="AR4" s="42" t="s">
        <v>393</v>
      </c>
      <c r="AS4" s="42" t="s">
        <v>331</v>
      </c>
      <c r="AT4" s="42" t="s">
        <v>332</v>
      </c>
      <c r="AU4" s="60" t="s">
        <v>334</v>
      </c>
      <c r="AV4" s="60" t="s">
        <v>333</v>
      </c>
      <c r="AW4" s="60" t="s">
        <v>394</v>
      </c>
      <c r="AX4" s="60" t="s">
        <v>395</v>
      </c>
      <c r="AY4" s="60" t="s">
        <v>396</v>
      </c>
      <c r="AZ4" s="60" t="s">
        <v>397</v>
      </c>
      <c r="BA4" s="60" t="s">
        <v>398</v>
      </c>
    </row>
    <row r="5" spans="56:57" ht="11.25">
      <c r="BD5" s="49">
        <v>1</v>
      </c>
      <c r="BE5" s="10">
        <v>-7.483702737940025</v>
      </c>
    </row>
    <row r="6" spans="1:57" ht="11.25">
      <c r="A6" s="15" t="s">
        <v>9</v>
      </c>
      <c r="BD6" s="49">
        <v>4</v>
      </c>
      <c r="BE6" s="10">
        <v>-4.1551973281473185</v>
      </c>
    </row>
    <row r="7" spans="1:57" ht="11.25">
      <c r="A7" s="10" t="s">
        <v>68</v>
      </c>
      <c r="B7" s="11">
        <v>12.01127224975318</v>
      </c>
      <c r="C7" s="11">
        <v>15.541922290388548</v>
      </c>
      <c r="D7" s="11">
        <v>16.666666666666664</v>
      </c>
      <c r="E7" s="11">
        <v>18.571428571428573</v>
      </c>
      <c r="F7" s="11">
        <v>12.4777183600713</v>
      </c>
      <c r="G7" s="11">
        <v>16.60377358490566</v>
      </c>
      <c r="H7" s="11">
        <v>14.207650273224044</v>
      </c>
      <c r="I7" s="11">
        <v>14.489311163895488</v>
      </c>
      <c r="J7" s="11">
        <v>17.9140127388535</v>
      </c>
      <c r="K7" s="11">
        <v>14.285714285714285</v>
      </c>
      <c r="L7" s="11">
        <v>17.276720351390924</v>
      </c>
      <c r="M7" s="11">
        <v>11.428571428571429</v>
      </c>
      <c r="N7" s="11">
        <v>15.892857142857142</v>
      </c>
      <c r="O7" s="11">
        <v>13.39001062699256</v>
      </c>
      <c r="P7" s="11">
        <v>15.634218289085547</v>
      </c>
      <c r="Q7" s="11">
        <v>13.744075829383887</v>
      </c>
      <c r="R7" s="11">
        <v>16.104294478527606</v>
      </c>
      <c r="S7" s="11">
        <v>10.79447322970639</v>
      </c>
      <c r="T7" s="11">
        <v>16.371077762619375</v>
      </c>
      <c r="U7" s="11">
        <v>10.387323943661972</v>
      </c>
      <c r="V7" s="11">
        <v>15.28117359413203</v>
      </c>
      <c r="W7" s="11">
        <v>16.690442225392296</v>
      </c>
      <c r="X7" s="11">
        <v>14.429530201342283</v>
      </c>
      <c r="Y7" s="11">
        <v>7.956104252400549</v>
      </c>
      <c r="Z7" s="11">
        <v>12.137931034482758</v>
      </c>
      <c r="AA7" s="11">
        <v>4.573991031390134</v>
      </c>
      <c r="AB7" s="11">
        <v>13.305613305613306</v>
      </c>
      <c r="AC7" s="11">
        <v>8.991825613079019</v>
      </c>
      <c r="AD7" s="11">
        <v>9.21875</v>
      </c>
      <c r="AE7" s="11">
        <v>7.823960880195599</v>
      </c>
      <c r="AF7" s="11">
        <v>10.01669449081803</v>
      </c>
      <c r="AG7" s="11">
        <v>11.661807580174926</v>
      </c>
      <c r="AH7" s="11">
        <v>8.576051779935275</v>
      </c>
      <c r="AI7" s="11">
        <v>12.065813528336381</v>
      </c>
      <c r="AJ7" s="11">
        <v>11.523240995371923</v>
      </c>
      <c r="AK7" s="11">
        <v>15.499254843517138</v>
      </c>
      <c r="AL7" s="11">
        <v>12.027491408934708</v>
      </c>
      <c r="AM7" s="11">
        <v>11.470113085621971</v>
      </c>
      <c r="AN7" s="11">
        <v>7.191011235955057</v>
      </c>
      <c r="AO7" s="11">
        <v>12.220762155059132</v>
      </c>
      <c r="AP7" s="11">
        <v>7.334109429569266</v>
      </c>
      <c r="AQ7" s="11">
        <v>11.554332874828061</v>
      </c>
      <c r="AR7" s="11">
        <v>4.317789291882556</v>
      </c>
      <c r="AS7" s="11">
        <v>13.184584178498987</v>
      </c>
      <c r="AT7" s="11">
        <v>9.586056644880173</v>
      </c>
      <c r="AU7" s="11">
        <v>10.38961038961039</v>
      </c>
      <c r="AV7" s="11">
        <v>11.11111111111111</v>
      </c>
      <c r="AW7" s="11">
        <v>10.46337817638266</v>
      </c>
      <c r="AX7" s="11">
        <v>5.612244897959184</v>
      </c>
      <c r="AY7" s="11">
        <v>12.735849056603774</v>
      </c>
      <c r="AZ7" s="11">
        <v>9.97229916897507</v>
      </c>
      <c r="BA7" s="11">
        <v>5.319148936170213</v>
      </c>
      <c r="BD7" s="49">
        <v>7</v>
      </c>
      <c r="BE7" s="10">
        <v>-1.7645971914264589</v>
      </c>
    </row>
    <row r="8" spans="1:57" ht="11.25">
      <c r="A8" s="10" t="s">
        <v>10</v>
      </c>
      <c r="B8" s="11">
        <v>12.67059010656911</v>
      </c>
      <c r="C8" s="11">
        <v>17.096774193548388</v>
      </c>
      <c r="D8" s="11">
        <v>19.67871485943775</v>
      </c>
      <c r="E8" s="11">
        <v>15.593220338983052</v>
      </c>
      <c r="F8" s="11">
        <v>14.613180515759314</v>
      </c>
      <c r="G8" s="11">
        <v>17.01388888888889</v>
      </c>
      <c r="H8" s="11">
        <v>14.156626506024098</v>
      </c>
      <c r="I8" s="11">
        <v>14.522821576763487</v>
      </c>
      <c r="J8" s="11">
        <v>18.14621409921671</v>
      </c>
      <c r="K8" s="11">
        <v>13.85135135135135</v>
      </c>
      <c r="L8" s="11">
        <v>18.025751072961373</v>
      </c>
      <c r="M8" s="11">
        <v>10.416666666666668</v>
      </c>
      <c r="N8" s="11">
        <v>16.037735849056602</v>
      </c>
      <c r="O8" s="11">
        <v>14.102564102564102</v>
      </c>
      <c r="P8" s="11">
        <v>14.797136038186157</v>
      </c>
      <c r="Q8" s="11">
        <v>13.008130081300814</v>
      </c>
      <c r="R8" s="11">
        <v>15.733333333333333</v>
      </c>
      <c r="S8" s="11">
        <v>11.19186046511628</v>
      </c>
      <c r="T8" s="11">
        <v>16.587677725118482</v>
      </c>
      <c r="U8" s="11">
        <v>12.195121951219512</v>
      </c>
      <c r="V8" s="11">
        <v>14.782608695652174</v>
      </c>
      <c r="W8" s="11">
        <v>18.509615384615387</v>
      </c>
      <c r="X8" s="11">
        <v>14.545454545454545</v>
      </c>
      <c r="Y8" s="11">
        <v>8.986175115207374</v>
      </c>
      <c r="Z8" s="11">
        <v>13.043478260869565</v>
      </c>
      <c r="AA8" s="11">
        <v>5.663189269746647</v>
      </c>
      <c r="AB8" s="11">
        <v>14.112903225806454</v>
      </c>
      <c r="AC8" s="11">
        <v>10.723192019950124</v>
      </c>
      <c r="AD8" s="11">
        <v>9.462915601023019</v>
      </c>
      <c r="AE8" s="11">
        <v>9.765625</v>
      </c>
      <c r="AF8" s="11">
        <v>10.787172011661808</v>
      </c>
      <c r="AG8" s="11">
        <v>12.155963302752294</v>
      </c>
      <c r="AH8" s="11">
        <v>8.51581508515815</v>
      </c>
      <c r="AI8" s="11">
        <v>12.91390728476821</v>
      </c>
      <c r="AJ8" s="11">
        <v>13.199701460710097</v>
      </c>
      <c r="AK8" s="11">
        <v>18.140589569160998</v>
      </c>
      <c r="AL8" s="11">
        <v>10.431654676258994</v>
      </c>
      <c r="AM8" s="11">
        <v>12.396694214876034</v>
      </c>
      <c r="AN8" s="11">
        <v>7.661290322580645</v>
      </c>
      <c r="AO8" s="11">
        <v>11.546840958605664</v>
      </c>
      <c r="AP8" s="11">
        <v>8.333333333333332</v>
      </c>
      <c r="AQ8" s="11">
        <v>13.086419753086421</v>
      </c>
      <c r="AR8" s="11">
        <v>4.3090638930163445</v>
      </c>
      <c r="AS8" s="11">
        <v>11.3345521023766</v>
      </c>
      <c r="AT8" s="11">
        <v>10.76923076923077</v>
      </c>
      <c r="AU8" s="11">
        <v>13.025210084033615</v>
      </c>
      <c r="AV8" s="11">
        <v>9.019607843137255</v>
      </c>
      <c r="AW8" s="11">
        <v>12.531969309462914</v>
      </c>
      <c r="AX8" s="11">
        <v>8.080808080808081</v>
      </c>
      <c r="AY8" s="11">
        <v>14.17624521072797</v>
      </c>
      <c r="AZ8" s="11">
        <v>10.526315789473683</v>
      </c>
      <c r="BA8" s="11">
        <v>5.585106382978723</v>
      </c>
      <c r="BD8" s="49">
        <v>8</v>
      </c>
      <c r="BE8" s="10">
        <v>-1.6981921539771179</v>
      </c>
    </row>
    <row r="9" spans="1:57" ht="11.25">
      <c r="A9" s="10" t="s">
        <v>11</v>
      </c>
      <c r="B9" s="11">
        <v>11.011409412162</v>
      </c>
      <c r="C9" s="11">
        <v>12.849162011173185</v>
      </c>
      <c r="D9" s="11">
        <v>12.121212121212121</v>
      </c>
      <c r="E9" s="11">
        <v>23.076923076923077</v>
      </c>
      <c r="F9" s="11">
        <v>8.962264150943396</v>
      </c>
      <c r="G9" s="11">
        <v>16.115702479338843</v>
      </c>
      <c r="H9" s="11">
        <v>14.285714285714285</v>
      </c>
      <c r="I9" s="11">
        <v>14.444444444444443</v>
      </c>
      <c r="J9" s="11">
        <v>17.551020408163264</v>
      </c>
      <c r="K9" s="11">
        <v>15.028901734104046</v>
      </c>
      <c r="L9" s="11">
        <v>15.668202764976957</v>
      </c>
      <c r="M9" s="11">
        <v>13.059701492537313</v>
      </c>
      <c r="N9" s="11">
        <v>15.702479338842975</v>
      </c>
      <c r="O9" s="11">
        <v>12.40506329113924</v>
      </c>
      <c r="P9" s="11">
        <v>16.988416988416986</v>
      </c>
      <c r="Q9" s="11">
        <v>14.772727272727273</v>
      </c>
      <c r="R9" s="11">
        <v>16.60649819494585</v>
      </c>
      <c r="S9" s="11">
        <v>10.212765957446807</v>
      </c>
      <c r="T9" s="11">
        <v>16.077170418006432</v>
      </c>
      <c r="U9" s="11">
        <v>7.035175879396985</v>
      </c>
      <c r="V9" s="11">
        <v>15.921787709497206</v>
      </c>
      <c r="W9" s="11">
        <v>14.035087719298245</v>
      </c>
      <c r="X9" s="11">
        <v>14.285714285714285</v>
      </c>
      <c r="Y9" s="11">
        <v>6.440677966101695</v>
      </c>
      <c r="Z9" s="11">
        <v>10.566037735849058</v>
      </c>
      <c r="AA9" s="11">
        <v>2.9279279279279278</v>
      </c>
      <c r="AB9" s="11">
        <v>12.446351931330472</v>
      </c>
      <c r="AC9" s="11">
        <v>6.906906906906906</v>
      </c>
      <c r="AD9" s="11">
        <v>8.835341365461847</v>
      </c>
      <c r="AE9" s="11">
        <v>4.57516339869281</v>
      </c>
      <c r="AF9" s="11">
        <v>8.984375</v>
      </c>
      <c r="AG9" s="11">
        <v>10.8</v>
      </c>
      <c r="AH9" s="11">
        <v>8.695652173913043</v>
      </c>
      <c r="AI9" s="11">
        <v>11.020408163265307</v>
      </c>
      <c r="AJ9" s="11">
        <v>8.679927667269439</v>
      </c>
      <c r="AK9" s="11">
        <v>10.434782608695652</v>
      </c>
      <c r="AL9" s="11">
        <v>14.826498422712934</v>
      </c>
      <c r="AM9" s="11">
        <v>10.15625</v>
      </c>
      <c r="AN9" s="11">
        <v>6.598984771573605</v>
      </c>
      <c r="AO9" s="11">
        <v>13.245033112582782</v>
      </c>
      <c r="AP9" s="11">
        <v>5.915492957746479</v>
      </c>
      <c r="AQ9" s="11">
        <v>9.627329192546584</v>
      </c>
      <c r="AR9" s="11">
        <v>4.329896907216495</v>
      </c>
      <c r="AS9" s="11">
        <v>15.489749430523919</v>
      </c>
      <c r="AT9" s="11">
        <v>8.040201005025125</v>
      </c>
      <c r="AU9" s="11">
        <v>6.122448979591836</v>
      </c>
      <c r="AV9" s="11">
        <v>14.285714285714285</v>
      </c>
      <c r="AW9" s="11">
        <v>7.553956834532374</v>
      </c>
      <c r="AX9" s="11">
        <v>3.0927835051546393</v>
      </c>
      <c r="AY9" s="11">
        <v>10.429447852760736</v>
      </c>
      <c r="AZ9" s="11">
        <v>9.022556390977442</v>
      </c>
      <c r="BA9" s="11">
        <v>4.964539007092199</v>
      </c>
      <c r="BD9" s="49">
        <v>9</v>
      </c>
      <c r="BE9" s="10">
        <v>-1.1775503827526954</v>
      </c>
    </row>
    <row r="10" spans="1:57" ht="11.25">
      <c r="A10" s="10" t="s">
        <v>12</v>
      </c>
      <c r="B10" s="11">
        <v>1.6591806944071106</v>
      </c>
      <c r="C10" s="11">
        <v>4.247612182375203</v>
      </c>
      <c r="D10" s="11">
        <v>7.5575027382256295</v>
      </c>
      <c r="E10" s="11">
        <v>-7.483702737940025</v>
      </c>
      <c r="F10" s="11">
        <v>5.650916364815918</v>
      </c>
      <c r="G10" s="11">
        <v>0.8981864095500462</v>
      </c>
      <c r="H10" s="11">
        <v>-0.12908777969018637</v>
      </c>
      <c r="I10" s="11">
        <v>0.07837713231904431</v>
      </c>
      <c r="J10" s="11">
        <v>0.5951936910534457</v>
      </c>
      <c r="K10" s="11">
        <v>-1.1775503827526954</v>
      </c>
      <c r="L10" s="11">
        <v>2.357548307984416</v>
      </c>
      <c r="M10" s="11">
        <v>-2.643034825870645</v>
      </c>
      <c r="N10" s="11">
        <v>0.3352565102136271</v>
      </c>
      <c r="O10" s="11">
        <v>1.697500811424863</v>
      </c>
      <c r="P10" s="11">
        <v>-2.19128095023083</v>
      </c>
      <c r="Q10" s="11">
        <v>-1.7645971914264589</v>
      </c>
      <c r="R10" s="11">
        <v>-0.8731648616125174</v>
      </c>
      <c r="S10" s="11">
        <v>0.9790945076694726</v>
      </c>
      <c r="T10" s="11">
        <v>0.5105073071120501</v>
      </c>
      <c r="U10" s="11">
        <v>5.159946071822527</v>
      </c>
      <c r="V10" s="11">
        <v>-1.1391790138450322</v>
      </c>
      <c r="W10" s="11">
        <v>4.474527665317142</v>
      </c>
      <c r="X10" s="11">
        <v>0.25974025974026027</v>
      </c>
      <c r="Y10" s="11">
        <v>2.545497149105679</v>
      </c>
      <c r="Z10" s="11">
        <v>2.4774405250205067</v>
      </c>
      <c r="AA10" s="11">
        <v>2.7352613418187195</v>
      </c>
      <c r="AB10" s="11">
        <v>1.6665512944759815</v>
      </c>
      <c r="AC10" s="11">
        <v>3.816285113043218</v>
      </c>
      <c r="AD10" s="11">
        <v>0.6275742355611715</v>
      </c>
      <c r="AE10" s="11">
        <v>5.19046160130719</v>
      </c>
      <c r="AF10" s="11">
        <v>1.8027970116618075</v>
      </c>
      <c r="AG10" s="11">
        <v>1.3559633027522935</v>
      </c>
      <c r="AH10" s="11">
        <v>-0.17983708875489235</v>
      </c>
      <c r="AI10" s="11">
        <v>1.893499121502904</v>
      </c>
      <c r="AJ10" s="11">
        <v>4.519773793440658</v>
      </c>
      <c r="AK10" s="11">
        <v>7.705806960465345</v>
      </c>
      <c r="AL10" s="11">
        <v>-4.39484374645394</v>
      </c>
      <c r="AM10" s="11">
        <v>2.2404442148760335</v>
      </c>
      <c r="AN10" s="11">
        <v>1.0623055510070403</v>
      </c>
      <c r="AO10" s="11">
        <v>-1.6981921539771179</v>
      </c>
      <c r="AP10" s="11">
        <v>2.417840375586853</v>
      </c>
      <c r="AQ10" s="11">
        <v>3.4590905605398365</v>
      </c>
      <c r="AR10" s="11">
        <v>-0.020833014200150046</v>
      </c>
      <c r="AS10" s="11">
        <v>-4.1551973281473185</v>
      </c>
      <c r="AT10" s="11">
        <v>2.729029764205645</v>
      </c>
      <c r="AU10" s="11">
        <v>6.902761104441779</v>
      </c>
      <c r="AV10" s="11">
        <v>-5.26610644257703</v>
      </c>
      <c r="AW10" s="11">
        <v>4.97801247493054</v>
      </c>
      <c r="AX10" s="11">
        <v>4.9880245756534425</v>
      </c>
      <c r="AY10" s="11">
        <v>3.7467973579672336</v>
      </c>
      <c r="AZ10" s="11">
        <v>1.503759398496241</v>
      </c>
      <c r="BA10" s="11">
        <v>0.620567375886524</v>
      </c>
      <c r="BD10" s="49">
        <v>10</v>
      </c>
      <c r="BE10" s="10">
        <v>-1.1391790138450322</v>
      </c>
    </row>
    <row r="11" spans="56:57" ht="11.25">
      <c r="BD11" s="49">
        <v>11</v>
      </c>
      <c r="BE11" s="10">
        <v>-0.8731648616125174</v>
      </c>
    </row>
    <row r="12" spans="1:57" ht="11.25">
      <c r="A12" s="15" t="s">
        <v>13</v>
      </c>
      <c r="BD12" s="49">
        <v>12</v>
      </c>
      <c r="BE12" s="10">
        <v>-0.17983708875489235</v>
      </c>
    </row>
    <row r="13" spans="1:57" ht="11.25">
      <c r="A13" s="10" t="s">
        <v>68</v>
      </c>
      <c r="B13" s="10">
        <v>12.010428848034046</v>
      </c>
      <c r="C13" s="10">
        <v>15.541922290388548</v>
      </c>
      <c r="D13" s="10">
        <v>16.666666666666664</v>
      </c>
      <c r="E13" s="10">
        <v>18.571428571428573</v>
      </c>
      <c r="F13" s="10">
        <v>12.4777183600713</v>
      </c>
      <c r="G13" s="10">
        <v>16.60377358490566</v>
      </c>
      <c r="H13" s="10">
        <v>14.207650273224044</v>
      </c>
      <c r="I13" s="10">
        <v>14.489311163895488</v>
      </c>
      <c r="J13" s="10">
        <v>17.8343949044586</v>
      </c>
      <c r="K13" s="10">
        <v>14.285714285714285</v>
      </c>
      <c r="L13" s="10">
        <v>17.276720351390924</v>
      </c>
      <c r="M13" s="10">
        <v>11.428571428571429</v>
      </c>
      <c r="N13" s="10">
        <v>15.892857142857142</v>
      </c>
      <c r="O13" s="10">
        <v>13.39001062699256</v>
      </c>
      <c r="P13" s="10">
        <v>15.634218289085547</v>
      </c>
      <c r="Q13" s="10">
        <v>13.744075829383887</v>
      </c>
      <c r="R13" s="10">
        <v>16.104294478527606</v>
      </c>
      <c r="S13" s="10">
        <v>10.79447322970639</v>
      </c>
      <c r="T13" s="10">
        <v>16.371077762619375</v>
      </c>
      <c r="U13" s="10">
        <v>10.387323943661972</v>
      </c>
      <c r="V13" s="10">
        <v>15.28117359413203</v>
      </c>
      <c r="W13" s="10">
        <v>16.690442225392296</v>
      </c>
      <c r="X13" s="10">
        <v>14.429530201342283</v>
      </c>
      <c r="Y13" s="10">
        <v>7.956104252400549</v>
      </c>
      <c r="Z13" s="10">
        <v>12.137931034482758</v>
      </c>
      <c r="AA13" s="10">
        <v>4.573991031390134</v>
      </c>
      <c r="AB13" s="10">
        <v>13.305613305613306</v>
      </c>
      <c r="AC13" s="10">
        <v>8.991825613079019</v>
      </c>
      <c r="AD13" s="10">
        <v>9.21875</v>
      </c>
      <c r="AE13" s="10">
        <v>7.823960880195599</v>
      </c>
      <c r="AF13" s="10">
        <v>10.01669449081803</v>
      </c>
      <c r="AG13" s="10">
        <v>11.661807580174926</v>
      </c>
      <c r="AH13" s="10">
        <v>8.576051779935275</v>
      </c>
      <c r="AI13" s="10">
        <v>12.065813528336381</v>
      </c>
      <c r="AJ13" s="10">
        <v>11.52401395224041</v>
      </c>
      <c r="AK13" s="10">
        <v>15.499254843517138</v>
      </c>
      <c r="AL13" s="10">
        <v>12.027491408934708</v>
      </c>
      <c r="AM13" s="10">
        <v>11.470113085621971</v>
      </c>
      <c r="AN13" s="10">
        <v>7.191011235955057</v>
      </c>
      <c r="AO13" s="10">
        <v>12.220762155059132</v>
      </c>
      <c r="AP13" s="10">
        <v>7.334109429569266</v>
      </c>
      <c r="AQ13" s="10">
        <v>11.554332874828061</v>
      </c>
      <c r="AR13" s="10">
        <v>4.317789291882556</v>
      </c>
      <c r="AS13" s="10">
        <v>13.184584178498987</v>
      </c>
      <c r="AT13" s="10">
        <v>9.586056644880173</v>
      </c>
      <c r="AU13" s="10">
        <v>10.38961038961039</v>
      </c>
      <c r="AV13" s="10">
        <v>11.11111111111111</v>
      </c>
      <c r="AW13" s="10">
        <v>10.46337817638266</v>
      </c>
      <c r="AX13" s="10">
        <v>5.612244897959184</v>
      </c>
      <c r="AY13" s="10">
        <v>12.735849056603774</v>
      </c>
      <c r="AZ13" s="10">
        <v>9.97229916897507</v>
      </c>
      <c r="BA13" s="10">
        <v>5.319148936170213</v>
      </c>
      <c r="BD13" s="49">
        <v>15</v>
      </c>
      <c r="BE13" s="10">
        <v>0.07837713231904431</v>
      </c>
    </row>
    <row r="14" spans="1:57" ht="11.25">
      <c r="A14" s="10" t="s">
        <v>14</v>
      </c>
      <c r="B14" s="10">
        <v>15.87431693989071</v>
      </c>
      <c r="C14" s="10">
        <v>12.5</v>
      </c>
      <c r="D14" s="10">
        <v>26.31578947368421</v>
      </c>
      <c r="E14" s="10">
        <v>22.727272727272727</v>
      </c>
      <c r="F14" s="10">
        <v>7.6923076923076925</v>
      </c>
      <c r="G14" s="10">
        <v>18.75</v>
      </c>
      <c r="H14" s="10">
        <v>8.695652173913043</v>
      </c>
      <c r="I14" s="10">
        <v>50</v>
      </c>
      <c r="J14" s="10">
        <v>18.91891891891892</v>
      </c>
      <c r="K14" s="10">
        <v>4.3478260869565215</v>
      </c>
      <c r="L14" s="10">
        <v>30</v>
      </c>
      <c r="M14" s="10">
        <v>22.5</v>
      </c>
      <c r="N14" s="10">
        <v>5.405405405405405</v>
      </c>
      <c r="O14" s="10">
        <v>48.38709677419355</v>
      </c>
      <c r="P14" s="10">
        <v>17.647058823529413</v>
      </c>
      <c r="Q14" s="10">
        <v>14.285714285714285</v>
      </c>
      <c r="R14" s="10">
        <v>25.806451612903224</v>
      </c>
      <c r="S14" s="10">
        <v>12.195121951219512</v>
      </c>
      <c r="T14" s="10">
        <v>18.51851851851852</v>
      </c>
      <c r="U14" s="10">
        <v>17.647058823529413</v>
      </c>
      <c r="V14" s="10">
        <v>25.806451612903224</v>
      </c>
      <c r="W14" s="10">
        <v>20</v>
      </c>
      <c r="X14" s="10">
        <v>17.24137931034483</v>
      </c>
      <c r="Y14" s="10">
        <v>3.125</v>
      </c>
      <c r="Z14" s="10">
        <v>4</v>
      </c>
      <c r="AA14" s="10">
        <v>3.3333333333333335</v>
      </c>
      <c r="AB14" s="10">
        <v>9.523809523809524</v>
      </c>
      <c r="AC14" s="10">
        <v>8.333333333333332</v>
      </c>
      <c r="AD14" s="10">
        <v>13.636363636363635</v>
      </c>
      <c r="AE14" s="10">
        <v>11.428571428571429</v>
      </c>
      <c r="AF14" s="10">
        <v>14.285714285714285</v>
      </c>
      <c r="AG14" s="10">
        <v>19.230769230769234</v>
      </c>
      <c r="AH14" s="10">
        <v>6.25</v>
      </c>
      <c r="AI14" s="10">
        <v>0</v>
      </c>
      <c r="AJ14" s="10">
        <v>12.5</v>
      </c>
      <c r="AK14" s="10">
        <v>20</v>
      </c>
      <c r="AL14" s="10">
        <v>8.823529411764707</v>
      </c>
      <c r="AM14" s="10">
        <v>22.22222222222222</v>
      </c>
      <c r="AN14" s="10">
        <v>28</v>
      </c>
      <c r="AO14" s="10">
        <v>18.91891891891892</v>
      </c>
      <c r="AP14" s="10">
        <v>11.904761904761903</v>
      </c>
      <c r="AQ14" s="10">
        <v>3.4482758620689653</v>
      </c>
      <c r="AR14" s="10">
        <v>8.333333333333332</v>
      </c>
      <c r="AS14" s="10">
        <v>24.528301886792452</v>
      </c>
      <c r="AT14" s="10">
        <v>14.285714285714285</v>
      </c>
      <c r="AU14" s="10">
        <v>8.333333333333332</v>
      </c>
      <c r="AV14" s="10">
        <v>11.11111111111111</v>
      </c>
      <c r="AW14" s="10">
        <v>17.391304347826086</v>
      </c>
      <c r="AX14" s="10">
        <v>0</v>
      </c>
      <c r="AY14" s="10">
        <v>12.5</v>
      </c>
      <c r="AZ14" s="10">
        <v>0</v>
      </c>
      <c r="BA14" s="10">
        <v>0</v>
      </c>
      <c r="BD14" s="49">
        <v>16</v>
      </c>
      <c r="BE14" s="10">
        <v>0.25974025974026027</v>
      </c>
    </row>
    <row r="15" spans="1:57" ht="11.25">
      <c r="A15" s="10" t="s">
        <v>15</v>
      </c>
      <c r="B15" s="10">
        <v>23.887631975867272</v>
      </c>
      <c r="C15" s="10">
        <v>24.137931034482758</v>
      </c>
      <c r="D15" s="10">
        <v>20.689655172413794</v>
      </c>
      <c r="E15" s="10">
        <v>40</v>
      </c>
      <c r="F15" s="10">
        <v>27.27272727272727</v>
      </c>
      <c r="G15" s="10">
        <v>26.08695652173913</v>
      </c>
      <c r="H15" s="10">
        <v>20.454545454545457</v>
      </c>
      <c r="I15" s="10">
        <v>16.666666666666664</v>
      </c>
      <c r="J15" s="10">
        <v>36.04651162790697</v>
      </c>
      <c r="K15" s="10">
        <v>28.57142857142857</v>
      </c>
      <c r="L15" s="10">
        <v>26.923076923076923</v>
      </c>
      <c r="M15" s="10">
        <v>25.49019607843137</v>
      </c>
      <c r="N15" s="10">
        <v>37.142857142857146</v>
      </c>
      <c r="O15" s="10">
        <v>31.428571428571427</v>
      </c>
      <c r="P15" s="10">
        <v>25.806451612903224</v>
      </c>
      <c r="Q15" s="10">
        <v>20</v>
      </c>
      <c r="R15" s="10">
        <v>40.54054054054054</v>
      </c>
      <c r="S15" s="10">
        <v>18.181818181818183</v>
      </c>
      <c r="T15" s="10">
        <v>33.33333333333333</v>
      </c>
      <c r="U15" s="10">
        <v>17.24137931034483</v>
      </c>
      <c r="V15" s="10">
        <v>18.181818181818183</v>
      </c>
      <c r="W15" s="10">
        <v>31.818181818181817</v>
      </c>
      <c r="X15" s="10">
        <v>18.91891891891892</v>
      </c>
      <c r="Y15" s="10">
        <v>15.384615384615385</v>
      </c>
      <c r="Z15" s="10">
        <v>28.947368421052634</v>
      </c>
      <c r="AA15" s="10">
        <v>17.94871794871795</v>
      </c>
      <c r="AB15" s="10">
        <v>31.03448275862069</v>
      </c>
      <c r="AC15" s="10">
        <v>17.391304347826086</v>
      </c>
      <c r="AD15" s="10">
        <v>19.230769230769234</v>
      </c>
      <c r="AE15" s="10">
        <v>13.725490196078432</v>
      </c>
      <c r="AF15" s="10">
        <v>5.263157894736842</v>
      </c>
      <c r="AG15" s="10">
        <v>26.08695652173913</v>
      </c>
      <c r="AH15" s="10">
        <v>12.5</v>
      </c>
      <c r="AI15" s="10">
        <v>23.076923076923077</v>
      </c>
      <c r="AJ15" s="10">
        <v>26.810673443456164</v>
      </c>
      <c r="AK15" s="10">
        <v>23.684210526315788</v>
      </c>
      <c r="AL15" s="10">
        <v>25</v>
      </c>
      <c r="AM15" s="10">
        <v>40</v>
      </c>
      <c r="AN15" s="10">
        <v>6.8181818181818175</v>
      </c>
      <c r="AO15" s="10">
        <v>25</v>
      </c>
      <c r="AP15" s="10">
        <v>9.523809523809524</v>
      </c>
      <c r="AQ15" s="10">
        <v>26.666666666666668</v>
      </c>
      <c r="AR15" s="10">
        <v>14.285714285714285</v>
      </c>
      <c r="AS15" s="10">
        <v>28.846153846153843</v>
      </c>
      <c r="AT15" s="10">
        <v>15.384615384615385</v>
      </c>
      <c r="AU15" s="10">
        <v>5.555555555555555</v>
      </c>
      <c r="AV15" s="10">
        <v>33.33333333333333</v>
      </c>
      <c r="AW15" s="10">
        <v>17.142857142857142</v>
      </c>
      <c r="AX15" s="10">
        <v>0</v>
      </c>
      <c r="AY15" s="10">
        <v>20</v>
      </c>
      <c r="AZ15" s="10">
        <v>13.636363636363635</v>
      </c>
      <c r="BA15" s="10">
        <v>17.24137931034483</v>
      </c>
      <c r="BD15" s="49">
        <v>17</v>
      </c>
      <c r="BE15" s="10">
        <v>0.3352565102136271</v>
      </c>
    </row>
    <row r="16" spans="1:57" ht="11.25">
      <c r="A16" s="10" t="s">
        <v>16</v>
      </c>
      <c r="B16" s="10">
        <v>17.529524036741023</v>
      </c>
      <c r="C16" s="10">
        <v>24.390243902439025</v>
      </c>
      <c r="D16" s="10">
        <v>16.923076923076923</v>
      </c>
      <c r="E16" s="10">
        <v>25.301204819277107</v>
      </c>
      <c r="F16" s="10">
        <v>23.863636363636363</v>
      </c>
      <c r="G16" s="10">
        <v>26.262626262626267</v>
      </c>
      <c r="H16" s="10">
        <v>25.925925925925924</v>
      </c>
      <c r="I16" s="10">
        <v>17.94871794871795</v>
      </c>
      <c r="J16" s="10">
        <v>20.425531914893615</v>
      </c>
      <c r="K16" s="10">
        <v>16.304347826086957</v>
      </c>
      <c r="L16" s="10">
        <v>25.49019607843137</v>
      </c>
      <c r="M16" s="10">
        <v>6.140350877192982</v>
      </c>
      <c r="N16" s="10">
        <v>19.387755102040817</v>
      </c>
      <c r="O16" s="10">
        <v>21.333333333333336</v>
      </c>
      <c r="P16" s="10">
        <v>21.73913043478261</v>
      </c>
      <c r="Q16" s="10">
        <v>25</v>
      </c>
      <c r="R16" s="10">
        <v>20.792079207920793</v>
      </c>
      <c r="S16" s="10">
        <v>16.5</v>
      </c>
      <c r="T16" s="10">
        <v>34.02061855670103</v>
      </c>
      <c r="U16" s="10">
        <v>16.129032258064516</v>
      </c>
      <c r="V16" s="10">
        <v>19.68503937007874</v>
      </c>
      <c r="W16" s="10">
        <v>25.663716814159294</v>
      </c>
      <c r="X16" s="10">
        <v>24.210526315789473</v>
      </c>
      <c r="Y16" s="10">
        <v>16.363636363636363</v>
      </c>
      <c r="Z16" s="10">
        <v>20.353982300884958</v>
      </c>
      <c r="AA16" s="10">
        <v>8.421052631578947</v>
      </c>
      <c r="AB16" s="10">
        <v>18.64406779661017</v>
      </c>
      <c r="AC16" s="10">
        <v>11.214953271028037</v>
      </c>
      <c r="AD16" s="10">
        <v>16.94915254237288</v>
      </c>
      <c r="AE16" s="10">
        <v>11.363636363636363</v>
      </c>
      <c r="AF16" s="10">
        <v>15.238095238095239</v>
      </c>
      <c r="AG16" s="10">
        <v>14.814814814814813</v>
      </c>
      <c r="AH16" s="10">
        <v>10.227272727272728</v>
      </c>
      <c r="AI16" s="10">
        <v>21.27659574468085</v>
      </c>
      <c r="AJ16" s="10">
        <v>17.16584711667412</v>
      </c>
      <c r="AK16" s="10">
        <v>26.356589147286826</v>
      </c>
      <c r="AL16" s="10">
        <v>14.285714285714285</v>
      </c>
      <c r="AM16" s="10">
        <v>15.053763440860216</v>
      </c>
      <c r="AN16" s="10">
        <v>10.526315789473683</v>
      </c>
      <c r="AO16" s="10">
        <v>15.384615384615385</v>
      </c>
      <c r="AP16" s="10">
        <v>8.275862068965518</v>
      </c>
      <c r="AQ16" s="10">
        <v>16.346153846153847</v>
      </c>
      <c r="AR16" s="10">
        <v>11.724137931034482</v>
      </c>
      <c r="AS16" s="10">
        <v>19.883040935672515</v>
      </c>
      <c r="AT16" s="10">
        <v>14.925373134328357</v>
      </c>
      <c r="AU16" s="10">
        <v>12.903225806451612</v>
      </c>
      <c r="AV16" s="10">
        <v>10</v>
      </c>
      <c r="AW16" s="10">
        <v>18.01801801801802</v>
      </c>
      <c r="AX16" s="10">
        <v>15.789473684210526</v>
      </c>
      <c r="AY16" s="10">
        <v>21.62162162162162</v>
      </c>
      <c r="AZ16" s="10">
        <v>21.311475409836063</v>
      </c>
      <c r="BA16" s="10">
        <v>6.666666666666667</v>
      </c>
      <c r="BD16" s="49">
        <v>18</v>
      </c>
      <c r="BE16" s="10">
        <v>0.5105073071120501</v>
      </c>
    </row>
    <row r="17" spans="1:57" ht="11.25">
      <c r="A17" s="10" t="s">
        <v>17</v>
      </c>
      <c r="B17" s="10">
        <v>13.968014276889285</v>
      </c>
      <c r="C17" s="10">
        <v>19.718309859154928</v>
      </c>
      <c r="D17" s="10">
        <v>13.636363636363635</v>
      </c>
      <c r="E17" s="10">
        <v>19.17808219178082</v>
      </c>
      <c r="F17" s="10">
        <v>10.294117647058822</v>
      </c>
      <c r="G17" s="10">
        <v>19.480519480519483</v>
      </c>
      <c r="H17" s="10">
        <v>22.857142857142858</v>
      </c>
      <c r="I17" s="10">
        <v>26</v>
      </c>
      <c r="J17" s="10">
        <v>20.224719101123593</v>
      </c>
      <c r="K17" s="10">
        <v>20</v>
      </c>
      <c r="L17" s="10">
        <v>23.300970873786408</v>
      </c>
      <c r="M17" s="10">
        <v>15.730337078651685</v>
      </c>
      <c r="N17" s="10">
        <v>19.17808219178082</v>
      </c>
      <c r="O17" s="10">
        <v>13.970588235294118</v>
      </c>
      <c r="P17" s="10">
        <v>19.148936170212767</v>
      </c>
      <c r="Q17" s="10">
        <v>13.432835820895523</v>
      </c>
      <c r="R17" s="10">
        <v>14.285714285714285</v>
      </c>
      <c r="S17" s="10">
        <v>12.422360248447205</v>
      </c>
      <c r="T17" s="10">
        <v>15.59633027522936</v>
      </c>
      <c r="U17" s="10">
        <v>7.368421052631578</v>
      </c>
      <c r="V17" s="10">
        <v>19.65811965811966</v>
      </c>
      <c r="W17" s="10">
        <v>17.117117117117118</v>
      </c>
      <c r="X17" s="10">
        <v>11.11111111111111</v>
      </c>
      <c r="Y17" s="10">
        <v>8.24742268041237</v>
      </c>
      <c r="Z17" s="10">
        <v>11.666666666666666</v>
      </c>
      <c r="AA17" s="10">
        <v>4.49438202247191</v>
      </c>
      <c r="AB17" s="10">
        <v>20.33898305084746</v>
      </c>
      <c r="AC17" s="10">
        <v>13.684210526315791</v>
      </c>
      <c r="AD17" s="10">
        <v>15.254237288135593</v>
      </c>
      <c r="AE17" s="10">
        <v>9.090909090909092</v>
      </c>
      <c r="AF17" s="10">
        <v>12.048192771084338</v>
      </c>
      <c r="AG17" s="10">
        <v>15.463917525773196</v>
      </c>
      <c r="AH17" s="10">
        <v>10.1010101010101</v>
      </c>
      <c r="AI17" s="10">
        <v>13.513513513513514</v>
      </c>
      <c r="AJ17" s="10">
        <v>15.401662049861494</v>
      </c>
      <c r="AK17" s="10">
        <v>10.112359550561797</v>
      </c>
      <c r="AL17" s="10">
        <v>12.5</v>
      </c>
      <c r="AM17" s="10">
        <v>11.224489795918368</v>
      </c>
      <c r="AN17" s="10">
        <v>7.758620689655173</v>
      </c>
      <c r="AO17" s="10">
        <v>13.861386138613863</v>
      </c>
      <c r="AP17" s="10">
        <v>10.48951048951049</v>
      </c>
      <c r="AQ17" s="10">
        <v>14.814814814814813</v>
      </c>
      <c r="AR17" s="10">
        <v>4.4692737430167595</v>
      </c>
      <c r="AS17" s="10">
        <v>13.17365269461078</v>
      </c>
      <c r="AT17" s="10">
        <v>13.23529411764706</v>
      </c>
      <c r="AU17" s="10">
        <v>10</v>
      </c>
      <c r="AV17" s="10">
        <v>16.9811320754717</v>
      </c>
      <c r="AW17" s="10">
        <v>9.63855421686747</v>
      </c>
      <c r="AX17" s="10">
        <v>3.8461538461538463</v>
      </c>
      <c r="AY17" s="10">
        <v>16.129032258064516</v>
      </c>
      <c r="AZ17" s="10">
        <v>14.893617021276595</v>
      </c>
      <c r="BA17" s="10">
        <v>5.434782608695652</v>
      </c>
      <c r="BD17" s="49">
        <v>19</v>
      </c>
      <c r="BE17" s="10">
        <v>0.5951936910534457</v>
      </c>
    </row>
    <row r="18" spans="1:57" ht="11.25">
      <c r="A18" s="10" t="s">
        <v>18</v>
      </c>
      <c r="B18" s="10">
        <v>10.91734849535432</v>
      </c>
      <c r="C18" s="10">
        <v>12.142857142857142</v>
      </c>
      <c r="D18" s="10">
        <v>21.296296296296298</v>
      </c>
      <c r="E18" s="10">
        <v>18.705035971223023</v>
      </c>
      <c r="F18" s="10">
        <v>9.15492957746479</v>
      </c>
      <c r="G18" s="10">
        <v>11.347517730496454</v>
      </c>
      <c r="H18" s="10">
        <v>11.805555555555555</v>
      </c>
      <c r="I18" s="10">
        <v>16.037735849056602</v>
      </c>
      <c r="J18" s="10">
        <v>17.318435754189945</v>
      </c>
      <c r="K18" s="10">
        <v>14.0625</v>
      </c>
      <c r="L18" s="10">
        <v>13.551401869158877</v>
      </c>
      <c r="M18" s="10">
        <v>6.077348066298343</v>
      </c>
      <c r="N18" s="10">
        <v>15</v>
      </c>
      <c r="O18" s="10">
        <v>9.469696969696969</v>
      </c>
      <c r="P18" s="10">
        <v>14.736842105263156</v>
      </c>
      <c r="Q18" s="10">
        <v>11.206896551724139</v>
      </c>
      <c r="R18" s="10">
        <v>12.903225806451612</v>
      </c>
      <c r="S18" s="10">
        <v>8.754208754208754</v>
      </c>
      <c r="T18" s="10">
        <v>17.20430107526882</v>
      </c>
      <c r="U18" s="10">
        <v>8.383233532934131</v>
      </c>
      <c r="V18" s="10">
        <v>15.879828326180256</v>
      </c>
      <c r="W18" s="10">
        <v>15.819209039548024</v>
      </c>
      <c r="X18" s="10">
        <v>17.829457364341085</v>
      </c>
      <c r="Y18" s="10">
        <v>5.825242718446602</v>
      </c>
      <c r="Z18" s="10">
        <v>9.547738693467336</v>
      </c>
      <c r="AA18" s="10">
        <v>2.380952380952381</v>
      </c>
      <c r="AB18" s="10">
        <v>13.60544217687075</v>
      </c>
      <c r="AC18" s="10">
        <v>7.511737089201878</v>
      </c>
      <c r="AD18" s="10">
        <v>7.878787878787878</v>
      </c>
      <c r="AE18" s="10">
        <v>8.235294117647058</v>
      </c>
      <c r="AF18" s="10">
        <v>12.258064516129032</v>
      </c>
      <c r="AG18" s="10">
        <v>10.344827586206897</v>
      </c>
      <c r="AH18" s="10">
        <v>9.782608695652174</v>
      </c>
      <c r="AI18" s="10">
        <v>11.176470588235295</v>
      </c>
      <c r="AJ18" s="10">
        <v>11.548432712703276</v>
      </c>
      <c r="AK18" s="10">
        <v>13.017751479289942</v>
      </c>
      <c r="AL18" s="10">
        <v>13.75</v>
      </c>
      <c r="AM18" s="10">
        <v>10.457516339869281</v>
      </c>
      <c r="AN18" s="10">
        <v>5.64516129032258</v>
      </c>
      <c r="AO18" s="10">
        <v>8.866995073891626</v>
      </c>
      <c r="AP18" s="10">
        <v>4.954954954954955</v>
      </c>
      <c r="AQ18" s="10">
        <v>9.223300970873787</v>
      </c>
      <c r="AR18" s="10">
        <v>3.216374269005848</v>
      </c>
      <c r="AS18" s="10">
        <v>7.984790874524715</v>
      </c>
      <c r="AT18" s="10">
        <v>9.615384615384617</v>
      </c>
      <c r="AU18" s="10">
        <v>8.695652173913043</v>
      </c>
      <c r="AV18" s="10">
        <v>10.619469026548673</v>
      </c>
      <c r="AW18" s="10">
        <v>11.76470588235294</v>
      </c>
      <c r="AX18" s="10">
        <v>7.547169811320755</v>
      </c>
      <c r="AY18" s="10">
        <v>12.068965517241379</v>
      </c>
      <c r="AZ18" s="10">
        <v>9.615384615384617</v>
      </c>
      <c r="BA18" s="10">
        <v>6.707317073170732</v>
      </c>
      <c r="BD18" s="49">
        <v>20</v>
      </c>
      <c r="BE18" s="10">
        <v>0.620567375886524</v>
      </c>
    </row>
    <row r="19" spans="1:57" ht="11.25">
      <c r="A19" s="10" t="s">
        <v>19</v>
      </c>
      <c r="B19" s="10">
        <v>7.92266519010705</v>
      </c>
      <c r="C19" s="10">
        <v>9.70873786407767</v>
      </c>
      <c r="D19" s="10">
        <v>10</v>
      </c>
      <c r="E19" s="10">
        <v>10.256410256410255</v>
      </c>
      <c r="F19" s="10">
        <v>8.904109589041095</v>
      </c>
      <c r="G19" s="10">
        <v>14.432989690721648</v>
      </c>
      <c r="H19" s="10">
        <v>7.317073170731707</v>
      </c>
      <c r="I19" s="10">
        <v>8.49056603773585</v>
      </c>
      <c r="J19" s="10">
        <v>11.214953271028037</v>
      </c>
      <c r="K19" s="10">
        <v>9.333333333333334</v>
      </c>
      <c r="L19" s="10">
        <v>12.337662337662337</v>
      </c>
      <c r="M19" s="10">
        <v>11.180124223602485</v>
      </c>
      <c r="N19" s="10">
        <v>11.11111111111111</v>
      </c>
      <c r="O19" s="10">
        <v>10.555555555555555</v>
      </c>
      <c r="P19" s="10">
        <v>11.678832116788321</v>
      </c>
      <c r="Q19" s="10">
        <v>10.38961038961039</v>
      </c>
      <c r="R19" s="10">
        <v>13.432835820895523</v>
      </c>
      <c r="S19" s="10">
        <v>7.662835249042145</v>
      </c>
      <c r="T19" s="10">
        <v>8.280254777070063</v>
      </c>
      <c r="U19" s="10">
        <v>7.627118644067797</v>
      </c>
      <c r="V19" s="10">
        <v>11.18421052631579</v>
      </c>
      <c r="W19" s="10">
        <v>10.317460317460316</v>
      </c>
      <c r="X19" s="10">
        <v>7.194244604316546</v>
      </c>
      <c r="Y19" s="10">
        <v>5.027932960893855</v>
      </c>
      <c r="Z19" s="10">
        <v>11.11111111111111</v>
      </c>
      <c r="AA19" s="10">
        <v>3.389830508474576</v>
      </c>
      <c r="AB19" s="10">
        <v>7.8431372549019605</v>
      </c>
      <c r="AC19" s="10">
        <v>10.062893081761008</v>
      </c>
      <c r="AD19" s="10">
        <v>3.4722222222222223</v>
      </c>
      <c r="AE19" s="10">
        <v>1.910828025477707</v>
      </c>
      <c r="AF19" s="10">
        <v>4.316546762589928</v>
      </c>
      <c r="AG19" s="10">
        <v>7.6923076923076925</v>
      </c>
      <c r="AH19" s="10">
        <v>5.932203389830509</v>
      </c>
      <c r="AI19" s="10">
        <v>5.454545454545454</v>
      </c>
      <c r="AJ19" s="10">
        <v>6.390066626287099</v>
      </c>
      <c r="AK19" s="10">
        <v>12.781954887218044</v>
      </c>
      <c r="AL19" s="10">
        <v>9.090909090909092</v>
      </c>
      <c r="AM19" s="10">
        <v>4.195804195804196</v>
      </c>
      <c r="AN19" s="10">
        <v>5.88235294117647</v>
      </c>
      <c r="AO19" s="10">
        <v>9.558823529411764</v>
      </c>
      <c r="AP19" s="10">
        <v>7.4074074074074066</v>
      </c>
      <c r="AQ19" s="10">
        <v>9.090909090909092</v>
      </c>
      <c r="AR19" s="10">
        <v>2.181818181818182</v>
      </c>
      <c r="AS19" s="10">
        <v>11.242603550295858</v>
      </c>
      <c r="AT19" s="10">
        <v>6.097560975609756</v>
      </c>
      <c r="AU19" s="10">
        <v>10.666666666666668</v>
      </c>
      <c r="AV19" s="10">
        <v>3.9215686274509802</v>
      </c>
      <c r="AW19" s="10">
        <v>4.761904761904762</v>
      </c>
      <c r="AX19" s="10">
        <v>5.769230769230769</v>
      </c>
      <c r="AY19" s="10">
        <v>7.526881720430108</v>
      </c>
      <c r="AZ19" s="10">
        <v>2.7777777777777777</v>
      </c>
      <c r="BA19" s="10">
        <v>3.731343283582089</v>
      </c>
      <c r="BD19" s="49">
        <v>21</v>
      </c>
      <c r="BE19" s="11">
        <v>0.6275742355611715</v>
      </c>
    </row>
    <row r="20" spans="1:57" ht="11.25">
      <c r="A20" s="10" t="s">
        <v>20</v>
      </c>
      <c r="B20" s="10">
        <v>7.072164948453609</v>
      </c>
      <c r="C20" s="10">
        <v>9.090909090909092</v>
      </c>
      <c r="D20" s="10">
        <v>18.75</v>
      </c>
      <c r="E20" s="10">
        <v>7.547169811320755</v>
      </c>
      <c r="F20" s="10">
        <v>10.256410256410255</v>
      </c>
      <c r="G20" s="10">
        <v>10.204081632653061</v>
      </c>
      <c r="H20" s="10">
        <v>8.333333333333332</v>
      </c>
      <c r="I20" s="10">
        <v>8.88888888888889</v>
      </c>
      <c r="J20" s="10">
        <v>7.462686567164178</v>
      </c>
      <c r="K20" s="10">
        <v>7.5</v>
      </c>
      <c r="L20" s="10">
        <v>9.30232558139535</v>
      </c>
      <c r="M20" s="10">
        <v>12.5</v>
      </c>
      <c r="N20" s="10">
        <v>13.333333333333334</v>
      </c>
      <c r="O20" s="10">
        <v>4.761904761904762</v>
      </c>
      <c r="P20" s="10">
        <v>10.294117647058822</v>
      </c>
      <c r="Q20" s="10">
        <v>11.363636363636363</v>
      </c>
      <c r="R20" s="10">
        <v>10.909090909090908</v>
      </c>
      <c r="S20" s="10">
        <v>6.730769230769231</v>
      </c>
      <c r="T20" s="10">
        <v>6.493506493506493</v>
      </c>
      <c r="U20" s="10">
        <v>16.216216216216218</v>
      </c>
      <c r="V20" s="10">
        <v>6.976744186046512</v>
      </c>
      <c r="W20" s="10">
        <v>6.578947368421052</v>
      </c>
      <c r="X20" s="10">
        <v>9.230769230769232</v>
      </c>
      <c r="Y20" s="10">
        <v>4.166666666666666</v>
      </c>
      <c r="Z20" s="10">
        <v>2.898550724637681</v>
      </c>
      <c r="AA20" s="10">
        <v>2.941176470588235</v>
      </c>
      <c r="AB20" s="10">
        <v>4.651162790697675</v>
      </c>
      <c r="AC20" s="10">
        <v>3.4482758620689653</v>
      </c>
      <c r="AD20" s="10">
        <v>3.8461538461538463</v>
      </c>
      <c r="AE20" s="10">
        <v>3.8461538461538463</v>
      </c>
      <c r="AF20" s="10">
        <v>8.333333333333332</v>
      </c>
      <c r="AG20" s="10">
        <v>9.090909090909092</v>
      </c>
      <c r="AH20" s="10">
        <v>7.017543859649122</v>
      </c>
      <c r="AI20" s="10">
        <v>10.81081081081081</v>
      </c>
      <c r="AJ20" s="10">
        <v>6.094968107725018</v>
      </c>
      <c r="AK20" s="10">
        <v>11.11111111111111</v>
      </c>
      <c r="AL20" s="10">
        <v>5.47945205479452</v>
      </c>
      <c r="AM20" s="10">
        <v>10.76923076923077</v>
      </c>
      <c r="AN20" s="10">
        <v>3.488372093023256</v>
      </c>
      <c r="AO20" s="10">
        <v>8.974358974358974</v>
      </c>
      <c r="AP20" s="10">
        <v>4.054054054054054</v>
      </c>
      <c r="AQ20" s="10">
        <v>7.792207792207792</v>
      </c>
      <c r="AR20" s="10">
        <v>2.34375</v>
      </c>
      <c r="AS20" s="10">
        <v>7.4074074074074066</v>
      </c>
      <c r="AT20" s="10">
        <v>0</v>
      </c>
      <c r="AU20" s="10">
        <v>17.24137931034483</v>
      </c>
      <c r="AV20" s="10">
        <v>13.333333333333334</v>
      </c>
      <c r="AW20" s="10">
        <v>3.4482758620689653</v>
      </c>
      <c r="AX20" s="10">
        <v>0</v>
      </c>
      <c r="AY20" s="10">
        <v>6.976744186046512</v>
      </c>
      <c r="AZ20" s="10">
        <v>3.125</v>
      </c>
      <c r="BA20" s="10">
        <v>1.4084507042253522</v>
      </c>
      <c r="BD20" s="49">
        <v>22</v>
      </c>
      <c r="BE20" s="10">
        <v>0.8981864095500462</v>
      </c>
    </row>
    <row r="21" spans="1:57" ht="11.25">
      <c r="A21" s="10" t="s">
        <v>105</v>
      </c>
      <c r="B21" s="10">
        <v>5.4905490549054905</v>
      </c>
      <c r="C21" s="10">
        <v>30</v>
      </c>
      <c r="D21" s="10">
        <v>0</v>
      </c>
      <c r="E21" s="10">
        <v>14.285714285714285</v>
      </c>
      <c r="F21" s="10">
        <v>8.333333333333332</v>
      </c>
      <c r="G21" s="10">
        <v>18.75</v>
      </c>
      <c r="H21" s="10">
        <v>0</v>
      </c>
      <c r="I21" s="10">
        <v>0</v>
      </c>
      <c r="J21" s="10">
        <v>5.88235294117647</v>
      </c>
      <c r="K21" s="10">
        <v>0</v>
      </c>
      <c r="L21" s="10">
        <v>13.333333333333334</v>
      </c>
      <c r="M21" s="10">
        <v>0</v>
      </c>
      <c r="N21" s="10">
        <v>0</v>
      </c>
      <c r="O21" s="10">
        <v>0</v>
      </c>
      <c r="P21" s="10">
        <v>5.555555555555555</v>
      </c>
      <c r="Q21" s="10">
        <v>0</v>
      </c>
      <c r="R21" s="10">
        <v>8.333333333333332</v>
      </c>
      <c r="S21" s="10">
        <v>12.5</v>
      </c>
      <c r="T21" s="10">
        <v>3.8461538461538463</v>
      </c>
      <c r="U21" s="10">
        <v>0</v>
      </c>
      <c r="V21" s="10">
        <v>7.142857142857142</v>
      </c>
      <c r="W21" s="10">
        <v>8.333333333333332</v>
      </c>
      <c r="X21" s="10">
        <v>14.285714285714285</v>
      </c>
      <c r="Y21" s="10">
        <v>7.6923076923076925</v>
      </c>
      <c r="Z21" s="10">
        <v>5.88235294117647</v>
      </c>
      <c r="AA21" s="10">
        <v>3.8461538461538463</v>
      </c>
      <c r="AB21" s="10">
        <v>0</v>
      </c>
      <c r="AC21" s="10">
        <v>0</v>
      </c>
      <c r="AD21" s="10">
        <v>5.555555555555555</v>
      </c>
      <c r="AE21" s="10">
        <v>7.6923076923076925</v>
      </c>
      <c r="AF21" s="10">
        <v>0</v>
      </c>
      <c r="AG21" s="10">
        <v>0</v>
      </c>
      <c r="AH21" s="10">
        <v>0</v>
      </c>
      <c r="AI21" s="10">
        <v>9.090909090909092</v>
      </c>
      <c r="AJ21" s="10">
        <v>2.604166666666667</v>
      </c>
      <c r="AK21" s="10">
        <v>12.5</v>
      </c>
      <c r="AL21" s="10">
        <v>0</v>
      </c>
      <c r="AM21" s="10">
        <v>0</v>
      </c>
      <c r="AN21" s="10">
        <v>5.88235294117647</v>
      </c>
      <c r="AO21" s="10">
        <v>11.11111111111111</v>
      </c>
      <c r="AP21" s="10">
        <v>5.88235294117647</v>
      </c>
      <c r="AQ21" s="10">
        <v>6.666666666666667</v>
      </c>
      <c r="AR21" s="10">
        <v>0</v>
      </c>
      <c r="AS21" s="10">
        <v>0</v>
      </c>
      <c r="AT21" s="10">
        <v>7.142857142857142</v>
      </c>
      <c r="AU21" s="10">
        <v>14.285714285714285</v>
      </c>
      <c r="AV21" s="10">
        <v>25</v>
      </c>
      <c r="AW21" s="10">
        <v>7.142857142857142</v>
      </c>
      <c r="AX21" s="10">
        <v>0</v>
      </c>
      <c r="AY21" s="10">
        <v>0</v>
      </c>
      <c r="AZ21" s="10">
        <v>0</v>
      </c>
      <c r="BA21" s="10">
        <v>0</v>
      </c>
      <c r="BD21" s="49">
        <v>23</v>
      </c>
      <c r="BE21" s="10">
        <v>0.9790945076694726</v>
      </c>
    </row>
    <row r="22" spans="1:57" ht="11.25">
      <c r="A22" s="10" t="s">
        <v>12</v>
      </c>
      <c r="B22" s="10">
        <v>2.1397105097545626</v>
      </c>
      <c r="C22" s="10">
        <v>0</v>
      </c>
      <c r="D22" s="10">
        <v>33.33333333333333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20</v>
      </c>
      <c r="K22" s="10">
        <v>20</v>
      </c>
      <c r="L22" s="10">
        <v>16.666666666666664</v>
      </c>
      <c r="M22" s="10">
        <v>25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14.285714285714285</v>
      </c>
      <c r="X22" s="10">
        <v>14.285714285714285</v>
      </c>
      <c r="Y22" s="10">
        <v>20</v>
      </c>
      <c r="Z22" s="10">
        <v>22.22222222222222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6.25</v>
      </c>
      <c r="AM22" s="10">
        <v>9.090909090909092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D22" s="49">
        <v>24</v>
      </c>
      <c r="BE22" s="10">
        <v>1.0623055510070403</v>
      </c>
    </row>
    <row r="23" spans="56:57" ht="11.25">
      <c r="BD23" s="49">
        <v>25</v>
      </c>
      <c r="BE23" s="11">
        <v>1.3559633027522935</v>
      </c>
    </row>
    <row r="24" spans="1:57" ht="11.25">
      <c r="A24" s="3" t="s">
        <v>13</v>
      </c>
      <c r="BD24" s="49">
        <v>26</v>
      </c>
      <c r="BE24" s="10">
        <v>1.503759398496241</v>
      </c>
    </row>
    <row r="25" spans="1:99" ht="11.25">
      <c r="A25" s="1" t="s">
        <v>68</v>
      </c>
      <c r="B25" s="10">
        <v>12.010428848034046</v>
      </c>
      <c r="C25" s="10">
        <v>15.541922290388548</v>
      </c>
      <c r="D25" s="10">
        <v>16.666666666666664</v>
      </c>
      <c r="E25" s="10">
        <v>18.571428571428573</v>
      </c>
      <c r="F25" s="10">
        <v>12.4777183600713</v>
      </c>
      <c r="G25" s="10">
        <v>16.60377358490566</v>
      </c>
      <c r="H25" s="10">
        <v>14.207650273224044</v>
      </c>
      <c r="I25" s="10">
        <v>14.489311163895488</v>
      </c>
      <c r="J25" s="10">
        <v>17.8343949044586</v>
      </c>
      <c r="K25" s="10">
        <v>14.285714285714285</v>
      </c>
      <c r="L25" s="10">
        <v>17.276720351390924</v>
      </c>
      <c r="M25" s="10">
        <v>11.428571428571429</v>
      </c>
      <c r="N25" s="10">
        <v>15.892857142857142</v>
      </c>
      <c r="O25" s="10">
        <v>13.39001062699256</v>
      </c>
      <c r="P25" s="10">
        <v>15.634218289085547</v>
      </c>
      <c r="Q25" s="10">
        <v>13.744075829383887</v>
      </c>
      <c r="R25" s="10">
        <v>16.104294478527606</v>
      </c>
      <c r="S25" s="10">
        <v>10.79447322970639</v>
      </c>
      <c r="T25" s="10">
        <v>16.371077762619375</v>
      </c>
      <c r="U25" s="10">
        <v>10.387323943661972</v>
      </c>
      <c r="V25" s="10">
        <v>15.28117359413203</v>
      </c>
      <c r="W25" s="10">
        <v>16.690442225392296</v>
      </c>
      <c r="X25" s="10">
        <v>14.429530201342283</v>
      </c>
      <c r="Y25" s="10">
        <v>7.956104252400549</v>
      </c>
      <c r="Z25" s="10">
        <v>12.137931034482758</v>
      </c>
      <c r="AA25" s="10">
        <v>4.573991031390134</v>
      </c>
      <c r="AB25" s="10">
        <v>13.305613305613306</v>
      </c>
      <c r="AC25" s="10">
        <v>8.991825613079019</v>
      </c>
      <c r="AD25" s="10">
        <v>9.21875</v>
      </c>
      <c r="AE25" s="10">
        <v>7.823960880195599</v>
      </c>
      <c r="AF25" s="10">
        <v>10.01669449081803</v>
      </c>
      <c r="AG25" s="10">
        <v>11.661807580174926</v>
      </c>
      <c r="AH25" s="10">
        <v>8.576051779935275</v>
      </c>
      <c r="AI25" s="10">
        <v>12.065813528336381</v>
      </c>
      <c r="AJ25" s="10">
        <v>11.52401395224041</v>
      </c>
      <c r="AK25" s="10">
        <v>15.499254843517138</v>
      </c>
      <c r="AL25" s="10">
        <v>12.027491408934708</v>
      </c>
      <c r="AM25" s="10">
        <v>11.470113085621971</v>
      </c>
      <c r="AN25" s="10">
        <v>7.191011235955057</v>
      </c>
      <c r="AO25" s="10">
        <v>12.220762155059132</v>
      </c>
      <c r="AP25" s="10">
        <v>7.334109429569266</v>
      </c>
      <c r="AQ25" s="10">
        <v>11.554332874828061</v>
      </c>
      <c r="AR25" s="10">
        <v>4.317789291882556</v>
      </c>
      <c r="AS25" s="10">
        <v>13.184584178498987</v>
      </c>
      <c r="AT25" s="10">
        <v>9.586056644880173</v>
      </c>
      <c r="AU25" s="10">
        <v>10.38961038961039</v>
      </c>
      <c r="AV25" s="10">
        <v>11.11111111111111</v>
      </c>
      <c r="AW25" s="10">
        <v>10.46337817638266</v>
      </c>
      <c r="AX25" s="10">
        <v>5.612244897959184</v>
      </c>
      <c r="AY25" s="10">
        <v>12.735849056603774</v>
      </c>
      <c r="AZ25" s="10">
        <v>9.97229916897507</v>
      </c>
      <c r="BA25" s="10">
        <v>5.319148936170213</v>
      </c>
      <c r="BB25" s="11"/>
      <c r="BC25" s="11"/>
      <c r="BD25" s="49">
        <v>29</v>
      </c>
      <c r="BE25" s="10">
        <v>1.697500811424863</v>
      </c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</row>
    <row r="26" spans="1:99" ht="11.25">
      <c r="A26" s="35" t="s">
        <v>278</v>
      </c>
      <c r="B26" s="10">
        <v>18.60474154683249</v>
      </c>
      <c r="C26" s="10">
        <v>22.83464566929134</v>
      </c>
      <c r="D26" s="10">
        <v>19.469026548672566</v>
      </c>
      <c r="E26" s="10">
        <v>28.14814814814815</v>
      </c>
      <c r="F26" s="10">
        <v>21.768707482993197</v>
      </c>
      <c r="G26" s="10">
        <v>25.36231884057971</v>
      </c>
      <c r="H26" s="10">
        <v>21.62162162162162</v>
      </c>
      <c r="I26" s="10">
        <v>18.367346938775512</v>
      </c>
      <c r="J26" s="10">
        <v>23.544303797468356</v>
      </c>
      <c r="K26" s="10">
        <v>16.176470588235293</v>
      </c>
      <c r="L26" s="10">
        <v>26.351351351351347</v>
      </c>
      <c r="M26" s="10">
        <v>14.146341463414632</v>
      </c>
      <c r="N26" s="10">
        <v>20</v>
      </c>
      <c r="O26" s="10">
        <v>26.851851851851855</v>
      </c>
      <c r="P26" s="10">
        <v>22.085889570552148</v>
      </c>
      <c r="Q26" s="10">
        <v>22.772277227722775</v>
      </c>
      <c r="R26" s="10">
        <v>26.035502958579883</v>
      </c>
      <c r="S26" s="10">
        <v>16.286644951140065</v>
      </c>
      <c r="T26" s="10">
        <v>31.32530120481928</v>
      </c>
      <c r="U26" s="10">
        <v>16.546762589928058</v>
      </c>
      <c r="V26" s="10">
        <v>20.2970297029703</v>
      </c>
      <c r="W26" s="10">
        <v>26.041666666666668</v>
      </c>
      <c r="X26" s="10">
        <v>21.73913043478261</v>
      </c>
      <c r="Y26" s="10">
        <v>13.812154696132598</v>
      </c>
      <c r="Z26" s="10">
        <v>19.886363636363637</v>
      </c>
      <c r="AA26" s="10">
        <v>9.266409266409266</v>
      </c>
      <c r="AB26" s="10">
        <v>20.18348623853211</v>
      </c>
      <c r="AC26" s="10">
        <v>11.688311688311687</v>
      </c>
      <c r="AD26" s="10">
        <v>16.867469879518072</v>
      </c>
      <c r="AE26" s="10">
        <v>11.926605504587156</v>
      </c>
      <c r="AF26" s="10">
        <v>13.793103448275861</v>
      </c>
      <c r="AG26" s="10">
        <v>17.197452229299362</v>
      </c>
      <c r="AH26" s="10">
        <v>10.294117647058822</v>
      </c>
      <c r="AI26" s="10">
        <v>19.25925925925926</v>
      </c>
      <c r="AJ26" s="10">
        <v>18.86737089201878</v>
      </c>
      <c r="AK26" s="10">
        <v>25.274725274725274</v>
      </c>
      <c r="AL26" s="10">
        <v>15.765765765765765</v>
      </c>
      <c r="AM26" s="10">
        <v>21.27659574468085</v>
      </c>
      <c r="AN26" s="10">
        <v>11.76470588235294</v>
      </c>
      <c r="AO26" s="10">
        <v>18.13953488372093</v>
      </c>
      <c r="AP26" s="10">
        <v>9.170305676855897</v>
      </c>
      <c r="AQ26" s="10">
        <v>16.853932584269664</v>
      </c>
      <c r="AR26" s="10">
        <v>11.891891891891893</v>
      </c>
      <c r="AS26" s="10">
        <v>22.463768115942027</v>
      </c>
      <c r="AT26" s="10">
        <v>14.893617021276595</v>
      </c>
      <c r="AU26" s="10">
        <v>10.869565217391305</v>
      </c>
      <c r="AV26" s="10">
        <v>14.285714285714285</v>
      </c>
      <c r="AW26" s="10">
        <v>17.75147928994083</v>
      </c>
      <c r="AX26" s="10">
        <v>9.67741935483871</v>
      </c>
      <c r="AY26" s="10">
        <v>20</v>
      </c>
      <c r="AZ26" s="10">
        <v>17.20430107526882</v>
      </c>
      <c r="BA26" s="10">
        <v>8.176100628930817</v>
      </c>
      <c r="BB26" s="11"/>
      <c r="BC26" s="11"/>
      <c r="BD26" s="49">
        <v>30</v>
      </c>
      <c r="BE26" s="11">
        <v>1.8027970116618075</v>
      </c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</row>
    <row r="27" spans="1:99" ht="11.25">
      <c r="A27" s="35" t="s">
        <v>279</v>
      </c>
      <c r="B27" s="10">
        <v>10.603057540139817</v>
      </c>
      <c r="C27" s="10">
        <v>13.05732484076433</v>
      </c>
      <c r="D27" s="10">
        <v>15.748031496062993</v>
      </c>
      <c r="E27" s="10">
        <v>16.551724137931036</v>
      </c>
      <c r="F27" s="10">
        <v>9.269662921348315</v>
      </c>
      <c r="G27" s="10">
        <v>14.285714285714285</v>
      </c>
      <c r="H27" s="10">
        <v>12.462908011869436</v>
      </c>
      <c r="I27" s="10">
        <v>14.885496183206106</v>
      </c>
      <c r="J27" s="10">
        <v>16.266666666666666</v>
      </c>
      <c r="K27" s="10">
        <v>14.388489208633093</v>
      </c>
      <c r="L27" s="10">
        <v>15.286624203821656</v>
      </c>
      <c r="M27" s="10">
        <v>9.976798143851507</v>
      </c>
      <c r="N27" s="10">
        <v>14.759036144578314</v>
      </c>
      <c r="O27" s="10">
        <v>10.86206896551724</v>
      </c>
      <c r="P27" s="10">
        <v>14.726840855106888</v>
      </c>
      <c r="Q27" s="10">
        <v>11.538461538461538</v>
      </c>
      <c r="R27" s="10">
        <v>13.366336633663368</v>
      </c>
      <c r="S27" s="10">
        <v>9.17941585535466</v>
      </c>
      <c r="T27" s="10">
        <v>13.716814159292035</v>
      </c>
      <c r="U27" s="10">
        <v>7.894736842105263</v>
      </c>
      <c r="V27" s="10">
        <v>15.338645418326694</v>
      </c>
      <c r="W27" s="10">
        <v>14.492753623188406</v>
      </c>
      <c r="X27" s="10">
        <v>12.034383954154727</v>
      </c>
      <c r="Y27" s="10">
        <v>6.016597510373444</v>
      </c>
      <c r="Z27" s="10">
        <v>10.572687224669604</v>
      </c>
      <c r="AA27" s="10">
        <v>3.248587570621469</v>
      </c>
      <c r="AB27" s="10">
        <v>12.987012987012985</v>
      </c>
      <c r="AC27" s="10">
        <v>9.635974304068522</v>
      </c>
      <c r="AD27" s="10">
        <v>7.336956521739131</v>
      </c>
      <c r="AE27" s="10">
        <v>6.566604127579738</v>
      </c>
      <c r="AF27" s="10">
        <v>9.283819628647215</v>
      </c>
      <c r="AG27" s="10">
        <v>10.526315789473683</v>
      </c>
      <c r="AH27" s="10">
        <v>8.728179551122196</v>
      </c>
      <c r="AI27" s="10">
        <v>9.887005649717514</v>
      </c>
      <c r="AJ27" s="10">
        <v>10.470588235294118</v>
      </c>
      <c r="AK27" s="10">
        <v>12.27621483375959</v>
      </c>
      <c r="AL27" s="10">
        <v>11.948529411764707</v>
      </c>
      <c r="AM27" s="10">
        <v>8.375634517766498</v>
      </c>
      <c r="AN27" s="10">
        <v>6.170598911070781</v>
      </c>
      <c r="AO27" s="10">
        <v>10.227272727272728</v>
      </c>
      <c r="AP27" s="10">
        <v>7.2106261859582546</v>
      </c>
      <c r="AQ27" s="10">
        <v>10.538116591928251</v>
      </c>
      <c r="AR27" s="10">
        <v>3.1407035175879394</v>
      </c>
      <c r="AS27" s="10">
        <v>10.35058430717863</v>
      </c>
      <c r="AT27" s="10">
        <v>9.477124183006536</v>
      </c>
      <c r="AU27" s="10">
        <v>9.6</v>
      </c>
      <c r="AV27" s="10">
        <v>9.328358208955224</v>
      </c>
      <c r="AW27" s="10">
        <v>8.872901678657074</v>
      </c>
      <c r="AX27" s="10">
        <v>6.106870229007633</v>
      </c>
      <c r="AY27" s="10">
        <v>11.439114391143912</v>
      </c>
      <c r="AZ27" s="10">
        <v>8.520179372197308</v>
      </c>
      <c r="BA27" s="10">
        <v>5.384615384615385</v>
      </c>
      <c r="BB27" s="11"/>
      <c r="BC27" s="11"/>
      <c r="BD27" s="49">
        <v>31</v>
      </c>
      <c r="BE27" s="10">
        <v>1.893499121502904</v>
      </c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</row>
    <row r="28" spans="1:99" ht="11.25">
      <c r="A28" s="35" t="s">
        <v>280</v>
      </c>
      <c r="B28" s="10">
        <v>6.231959144400859</v>
      </c>
      <c r="C28" s="10">
        <v>12.5</v>
      </c>
      <c r="D28" s="10">
        <v>14.893617021276595</v>
      </c>
      <c r="E28" s="10">
        <v>7.6923076923076925</v>
      </c>
      <c r="F28" s="10">
        <v>8.620689655172415</v>
      </c>
      <c r="G28" s="10">
        <v>10.38961038961039</v>
      </c>
      <c r="H28" s="10">
        <v>6.25</v>
      </c>
      <c r="I28" s="10">
        <v>6.557377049180328</v>
      </c>
      <c r="J28" s="10">
        <v>8.108108108108109</v>
      </c>
      <c r="K28" s="10">
        <v>9.090909090909092</v>
      </c>
      <c r="L28" s="10">
        <v>10.9375</v>
      </c>
      <c r="M28" s="10">
        <v>12.5</v>
      </c>
      <c r="N28" s="10">
        <v>10.344827586206897</v>
      </c>
      <c r="O28" s="10">
        <v>3.4482758620689653</v>
      </c>
      <c r="P28" s="10">
        <v>8.51063829787234</v>
      </c>
      <c r="Q28" s="10">
        <v>8.19672131147541</v>
      </c>
      <c r="R28" s="10">
        <v>8.860759493670885</v>
      </c>
      <c r="S28" s="10">
        <v>6.8181818181818175</v>
      </c>
      <c r="T28" s="10">
        <v>5.217391304347826</v>
      </c>
      <c r="U28" s="10">
        <v>12.244897959183673</v>
      </c>
      <c r="V28" s="10">
        <v>6.140350877192982</v>
      </c>
      <c r="W28" s="10">
        <v>7.368421052631578</v>
      </c>
      <c r="X28" s="10">
        <v>10.465116279069768</v>
      </c>
      <c r="Y28" s="10">
        <v>6.0606060606060606</v>
      </c>
      <c r="Z28" s="10">
        <v>5.263157894736842</v>
      </c>
      <c r="AA28" s="10">
        <v>2.7027027027027026</v>
      </c>
      <c r="AB28" s="10">
        <v>3.125</v>
      </c>
      <c r="AC28" s="10">
        <v>2.6548672566371683</v>
      </c>
      <c r="AD28" s="10">
        <v>3.7735849056603774</v>
      </c>
      <c r="AE28" s="10">
        <v>4.477611940298507</v>
      </c>
      <c r="AF28" s="10">
        <v>6.493506493506493</v>
      </c>
      <c r="AG28" s="10">
        <v>6.8493150684931505</v>
      </c>
      <c r="AH28" s="10">
        <v>4.938271604938271</v>
      </c>
      <c r="AI28" s="10">
        <v>8.620689655172415</v>
      </c>
      <c r="AJ28" s="10">
        <v>4.465116279069767</v>
      </c>
      <c r="AK28" s="10">
        <v>10.204081632653061</v>
      </c>
      <c r="AL28" s="10">
        <v>4.672897196261682</v>
      </c>
      <c r="AM28" s="10">
        <v>9.523809523809524</v>
      </c>
      <c r="AN28" s="10">
        <v>3.389830508474576</v>
      </c>
      <c r="AO28" s="10">
        <v>8.49056603773585</v>
      </c>
      <c r="AP28" s="10">
        <v>3.8834951456310676</v>
      </c>
      <c r="AQ28" s="10">
        <v>6.796116504854369</v>
      </c>
      <c r="AR28" s="10">
        <v>1.694915254237288</v>
      </c>
      <c r="AS28" s="10">
        <v>5.405405405405405</v>
      </c>
      <c r="AT28" s="10">
        <v>1.694915254237288</v>
      </c>
      <c r="AU28" s="10">
        <v>13.953488372093023</v>
      </c>
      <c r="AV28" s="10">
        <v>14.084507042253522</v>
      </c>
      <c r="AW28" s="10">
        <v>3.614457831325301</v>
      </c>
      <c r="AX28" s="10">
        <v>0</v>
      </c>
      <c r="AY28" s="10">
        <v>5.660377358490567</v>
      </c>
      <c r="AZ28" s="10">
        <v>2.2222222222222223</v>
      </c>
      <c r="BA28" s="10">
        <v>0.9174311926605505</v>
      </c>
      <c r="BB28" s="11"/>
      <c r="BC28" s="11"/>
      <c r="BD28" s="49">
        <v>32</v>
      </c>
      <c r="BE28" s="10">
        <v>2.2404442148760335</v>
      </c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</row>
    <row r="29" spans="56:57" ht="11.25">
      <c r="BD29" s="49">
        <v>33</v>
      </c>
      <c r="BE29" s="10">
        <v>2.357548307984416</v>
      </c>
    </row>
    <row r="30" spans="1:57" ht="11.25">
      <c r="A30" s="15" t="s">
        <v>36</v>
      </c>
      <c r="BD30" s="49">
        <v>34</v>
      </c>
      <c r="BE30" s="10">
        <v>2.417840375586853</v>
      </c>
    </row>
    <row r="31" spans="1:57" ht="11.25">
      <c r="A31" s="10" t="s">
        <v>68</v>
      </c>
      <c r="B31" s="10">
        <v>12.011387381860706</v>
      </c>
      <c r="C31" s="10">
        <v>15.541922290388548</v>
      </c>
      <c r="D31" s="10">
        <v>16.666666666666664</v>
      </c>
      <c r="E31" s="10">
        <v>18.571428571428573</v>
      </c>
      <c r="F31" s="10">
        <v>12.4777183600713</v>
      </c>
      <c r="G31" s="10">
        <v>16.60377358490566</v>
      </c>
      <c r="H31" s="10">
        <v>14.207650273224044</v>
      </c>
      <c r="I31" s="10">
        <v>14.489311163895488</v>
      </c>
      <c r="J31" s="10">
        <v>17.928286852589643</v>
      </c>
      <c r="K31" s="10">
        <v>14.285714285714285</v>
      </c>
      <c r="L31" s="10">
        <v>17.276720351390924</v>
      </c>
      <c r="M31" s="10">
        <v>11.428571428571429</v>
      </c>
      <c r="N31" s="10">
        <v>15.892857142857142</v>
      </c>
      <c r="O31" s="10">
        <v>13.39001062699256</v>
      </c>
      <c r="P31" s="10">
        <v>15.634218289085547</v>
      </c>
      <c r="Q31" s="10">
        <v>13.744075829383887</v>
      </c>
      <c r="R31" s="10">
        <v>16.104294478527606</v>
      </c>
      <c r="S31" s="10">
        <v>10.79447322970639</v>
      </c>
      <c r="T31" s="10">
        <v>16.371077762619375</v>
      </c>
      <c r="U31" s="10">
        <v>10.387323943661972</v>
      </c>
      <c r="V31" s="10">
        <v>15.28117359413203</v>
      </c>
      <c r="W31" s="10">
        <v>16.690442225392296</v>
      </c>
      <c r="X31" s="10">
        <v>14.429530201342283</v>
      </c>
      <c r="Y31" s="10">
        <v>7.956104252400549</v>
      </c>
      <c r="Z31" s="10">
        <v>12.137931034482758</v>
      </c>
      <c r="AA31" s="10">
        <v>4.573991031390134</v>
      </c>
      <c r="AB31" s="10">
        <v>13.305613305613306</v>
      </c>
      <c r="AC31" s="10">
        <v>8.991825613079019</v>
      </c>
      <c r="AD31" s="10">
        <v>9.21875</v>
      </c>
      <c r="AE31" s="10">
        <v>7.823960880195599</v>
      </c>
      <c r="AF31" s="10">
        <v>10.01669449081803</v>
      </c>
      <c r="AG31" s="10">
        <v>11.661807580174926</v>
      </c>
      <c r="AH31" s="10">
        <v>8.576051779935275</v>
      </c>
      <c r="AI31" s="10">
        <v>12.065813528336381</v>
      </c>
      <c r="AJ31" s="10">
        <v>11.523240995371923</v>
      </c>
      <c r="AK31" s="10">
        <v>15.499254843517138</v>
      </c>
      <c r="AL31" s="10">
        <v>12.027491408934708</v>
      </c>
      <c r="AM31" s="10">
        <v>11.470113085621971</v>
      </c>
      <c r="AN31" s="10">
        <v>7.191011235955057</v>
      </c>
      <c r="AO31" s="10">
        <v>12.220762155059132</v>
      </c>
      <c r="AP31" s="10">
        <v>7.334109429569266</v>
      </c>
      <c r="AQ31" s="10">
        <v>11.554332874828061</v>
      </c>
      <c r="AR31" s="10">
        <v>4.317789291882556</v>
      </c>
      <c r="AS31" s="10">
        <v>13.184584178498987</v>
      </c>
      <c r="AT31" s="10">
        <v>9.586056644880173</v>
      </c>
      <c r="AU31" s="10">
        <v>10.38961038961039</v>
      </c>
      <c r="AV31" s="10">
        <v>11.11111111111111</v>
      </c>
      <c r="AW31" s="10">
        <v>10.46337817638266</v>
      </c>
      <c r="AX31" s="10">
        <v>5.612244897959184</v>
      </c>
      <c r="AY31" s="10">
        <v>12.735849056603774</v>
      </c>
      <c r="AZ31" s="10">
        <v>9.97229916897507</v>
      </c>
      <c r="BA31" s="10">
        <v>5.319148936170213</v>
      </c>
      <c r="BD31" s="49">
        <v>37</v>
      </c>
      <c r="BE31" s="10">
        <v>2.729029764205645</v>
      </c>
    </row>
    <row r="32" spans="1:57" ht="11.25">
      <c r="A32" s="10" t="s">
        <v>154</v>
      </c>
      <c r="B32" s="10">
        <v>9.756361667569031</v>
      </c>
      <c r="C32" s="10">
        <v>12</v>
      </c>
      <c r="D32" s="10">
        <v>18.51851851851852</v>
      </c>
      <c r="E32" s="10">
        <v>7.6923076923076925</v>
      </c>
      <c r="F32" s="10">
        <v>15</v>
      </c>
      <c r="G32" s="10">
        <v>15.151515151515152</v>
      </c>
      <c r="H32" s="10">
        <v>9.090909090909092</v>
      </c>
      <c r="I32" s="10">
        <v>0</v>
      </c>
      <c r="J32" s="10">
        <v>17.708333333333336</v>
      </c>
      <c r="K32" s="10">
        <v>9.30232558139535</v>
      </c>
      <c r="L32" s="10">
        <v>19.047619047619047</v>
      </c>
      <c r="M32" s="10">
        <v>15.730337078651685</v>
      </c>
      <c r="N32" s="10">
        <v>22.916666666666664</v>
      </c>
      <c r="O32" s="10">
        <v>8.21917808219178</v>
      </c>
      <c r="P32" s="10">
        <v>3.225806451612903</v>
      </c>
      <c r="Q32" s="10">
        <v>18.181818181818183</v>
      </c>
      <c r="R32" s="10">
        <v>17.94871794871795</v>
      </c>
      <c r="S32" s="10">
        <v>11.450381679389313</v>
      </c>
      <c r="T32" s="10">
        <v>3.7037037037037033</v>
      </c>
      <c r="U32" s="10">
        <v>8.974358974358974</v>
      </c>
      <c r="V32" s="10">
        <v>15.09433962264151</v>
      </c>
      <c r="W32" s="10">
        <v>3.076923076923077</v>
      </c>
      <c r="X32" s="10">
        <v>11.627906976744185</v>
      </c>
      <c r="Y32" s="10">
        <v>3.7735849056603774</v>
      </c>
      <c r="Z32" s="10">
        <v>16.94915254237288</v>
      </c>
      <c r="AA32" s="10">
        <v>2.9197080291970803</v>
      </c>
      <c r="AB32" s="10">
        <v>14.285714285714285</v>
      </c>
      <c r="AC32" s="10">
        <v>9.75609756097561</v>
      </c>
      <c r="AD32" s="10">
        <v>4.444444444444445</v>
      </c>
      <c r="AE32" s="10">
        <v>8.91089108910891</v>
      </c>
      <c r="AF32" s="10">
        <v>8.108108108108109</v>
      </c>
      <c r="AG32" s="10">
        <v>6.024096385542169</v>
      </c>
      <c r="AH32" s="10">
        <v>13.793103448275861</v>
      </c>
      <c r="AI32" s="10">
        <v>11.475409836065573</v>
      </c>
      <c r="AJ32" s="10">
        <v>7.590467784642542</v>
      </c>
      <c r="AK32" s="10">
        <v>9.836065573770492</v>
      </c>
      <c r="AL32" s="10">
        <v>8.333333333333332</v>
      </c>
      <c r="AM32" s="10">
        <v>8.620689655172415</v>
      </c>
      <c r="AN32" s="10">
        <v>4.854368932038835</v>
      </c>
      <c r="AO32" s="10">
        <v>16.037735849056602</v>
      </c>
      <c r="AP32" s="10">
        <v>7.920792079207921</v>
      </c>
      <c r="AQ32" s="10">
        <v>10.989010989010989</v>
      </c>
      <c r="AR32" s="10">
        <v>5.263157894736842</v>
      </c>
      <c r="AS32" s="10">
        <v>10</v>
      </c>
      <c r="AT32" s="10">
        <v>5</v>
      </c>
      <c r="AU32" s="10">
        <v>17.647058823529413</v>
      </c>
      <c r="AV32" s="10">
        <v>11.363636363636363</v>
      </c>
      <c r="AW32" s="10">
        <v>15.555555555555555</v>
      </c>
      <c r="AX32" s="10">
        <v>0</v>
      </c>
      <c r="AY32" s="10">
        <v>4.444444444444445</v>
      </c>
      <c r="AZ32" s="10">
        <v>5.555555555555555</v>
      </c>
      <c r="BA32" s="10">
        <v>0</v>
      </c>
      <c r="BD32" s="49">
        <v>38</v>
      </c>
      <c r="BE32" s="10">
        <v>2.7352613418187195</v>
      </c>
    </row>
    <row r="33" spans="1:57" ht="11.25">
      <c r="A33" s="10" t="s">
        <v>155</v>
      </c>
      <c r="B33" s="10">
        <v>5.978260869565218</v>
      </c>
      <c r="C33" s="10">
        <v>0</v>
      </c>
      <c r="D33" s="10">
        <v>100</v>
      </c>
      <c r="E33" s="10">
        <v>0</v>
      </c>
      <c r="F33" s="10">
        <v>0</v>
      </c>
      <c r="G33" s="10" t="e">
        <v>#DIV/0!</v>
      </c>
      <c r="H33" s="10">
        <v>0</v>
      </c>
      <c r="I33" s="10" t="e">
        <v>#DIV/0!</v>
      </c>
      <c r="J33" s="10" t="e">
        <v>#DIV/0!</v>
      </c>
      <c r="K33" s="10">
        <v>0</v>
      </c>
      <c r="L33" s="10">
        <v>50</v>
      </c>
      <c r="M33" s="10">
        <v>0</v>
      </c>
      <c r="N33" s="10">
        <v>0</v>
      </c>
      <c r="O33" s="10">
        <v>0</v>
      </c>
      <c r="P33" s="10" t="e">
        <v>#DIV/0!</v>
      </c>
      <c r="Q33" s="10" t="e">
        <v>#DIV/0!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33.33333333333333</v>
      </c>
      <c r="AA33" s="10">
        <v>0</v>
      </c>
      <c r="AB33" s="10">
        <v>66.66666666666666</v>
      </c>
      <c r="AC33" s="10">
        <v>0</v>
      </c>
      <c r="AD33" s="10" t="e">
        <v>#DIV/0!</v>
      </c>
      <c r="AE33" s="10">
        <v>0</v>
      </c>
      <c r="AF33" s="10" t="e">
        <v>#DIV/0!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11.11111111111111</v>
      </c>
      <c r="AM33" s="10">
        <v>14.285714285714285</v>
      </c>
      <c r="AN33" s="10">
        <v>11.11111111111111</v>
      </c>
      <c r="AO33" s="10" t="e">
        <v>#DIV/0!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33.33333333333333</v>
      </c>
      <c r="AV33" s="10">
        <v>100</v>
      </c>
      <c r="AW33" s="10">
        <v>0</v>
      </c>
      <c r="AX33" s="10">
        <v>0</v>
      </c>
      <c r="AY33" s="10">
        <v>0</v>
      </c>
      <c r="AZ33" s="10">
        <v>0</v>
      </c>
      <c r="BA33" s="10" t="e">
        <v>#DIV/0!</v>
      </c>
      <c r="BD33" s="49">
        <v>39</v>
      </c>
      <c r="BE33" s="10">
        <v>3.4590905605398365</v>
      </c>
    </row>
    <row r="34" spans="1:57" ht="11.25">
      <c r="A34" s="10" t="s">
        <v>156</v>
      </c>
      <c r="B34" s="10">
        <v>9.84726688102894</v>
      </c>
      <c r="C34" s="10">
        <v>20</v>
      </c>
      <c r="D34" s="10">
        <v>18.75</v>
      </c>
      <c r="E34" s="10">
        <v>13.333333333333334</v>
      </c>
      <c r="F34" s="10">
        <v>8.333333333333332</v>
      </c>
      <c r="G34" s="10">
        <v>31.25</v>
      </c>
      <c r="H34" s="10">
        <v>6.666666666666667</v>
      </c>
      <c r="I34" s="10">
        <v>40</v>
      </c>
      <c r="J34" s="10">
        <v>12.068965517241379</v>
      </c>
      <c r="K34" s="10">
        <v>15.384615384615385</v>
      </c>
      <c r="L34" s="10">
        <v>15.384615384615385</v>
      </c>
      <c r="M34" s="10">
        <v>6.666666666666667</v>
      </c>
      <c r="N34" s="10">
        <v>6.25</v>
      </c>
      <c r="O34" s="10">
        <v>4.761904761904762</v>
      </c>
      <c r="P34" s="10">
        <v>11.76470588235294</v>
      </c>
      <c r="Q34" s="10">
        <v>12.5</v>
      </c>
      <c r="R34" s="10">
        <v>0</v>
      </c>
      <c r="S34" s="10">
        <v>12.195121951219512</v>
      </c>
      <c r="T34" s="10">
        <v>0</v>
      </c>
      <c r="U34" s="10">
        <v>4.3478260869565215</v>
      </c>
      <c r="V34" s="10">
        <v>8.333333333333332</v>
      </c>
      <c r="W34" s="10">
        <v>17.647058823529413</v>
      </c>
      <c r="X34" s="10">
        <v>0</v>
      </c>
      <c r="Y34" s="10">
        <v>17.647058823529413</v>
      </c>
      <c r="Z34" s="10">
        <v>8</v>
      </c>
      <c r="AA34" s="10">
        <v>5</v>
      </c>
      <c r="AB34" s="10">
        <v>33.33333333333333</v>
      </c>
      <c r="AC34" s="10">
        <v>10</v>
      </c>
      <c r="AD34" s="10">
        <v>0</v>
      </c>
      <c r="AE34" s="10">
        <v>5</v>
      </c>
      <c r="AF34" s="10">
        <v>9.090909090909092</v>
      </c>
      <c r="AG34" s="10">
        <v>20</v>
      </c>
      <c r="AH34" s="10">
        <v>7.142857142857142</v>
      </c>
      <c r="AI34" s="10">
        <v>0</v>
      </c>
      <c r="AJ34" s="10">
        <v>7.916666666666666</v>
      </c>
      <c r="AK34" s="10">
        <v>0</v>
      </c>
      <c r="AL34" s="10">
        <v>10.526315789473683</v>
      </c>
      <c r="AM34" s="10">
        <v>7.6923076923076925</v>
      </c>
      <c r="AN34" s="10">
        <v>15.789473684210526</v>
      </c>
      <c r="AO34" s="10">
        <v>11.538461538461538</v>
      </c>
      <c r="AP34" s="10">
        <v>7.6923076923076925</v>
      </c>
      <c r="AQ34" s="10">
        <v>7.142857142857142</v>
      </c>
      <c r="AR34" s="10">
        <v>0</v>
      </c>
      <c r="AS34" s="10">
        <v>7.6923076923076925</v>
      </c>
      <c r="AT34" s="10">
        <v>0</v>
      </c>
      <c r="AU34" s="10">
        <v>0</v>
      </c>
      <c r="AV34" s="10">
        <v>16.666666666666664</v>
      </c>
      <c r="AW34" s="10">
        <v>9.523809523809524</v>
      </c>
      <c r="AX34" s="10">
        <v>0</v>
      </c>
      <c r="AY34" s="10">
        <v>42.857142857142854</v>
      </c>
      <c r="AZ34" s="10">
        <v>12.5</v>
      </c>
      <c r="BA34" s="10">
        <v>0</v>
      </c>
      <c r="BD34" s="49">
        <v>40</v>
      </c>
      <c r="BE34" s="10">
        <v>3.7467973579672336</v>
      </c>
    </row>
    <row r="35" spans="1:57" ht="11.25">
      <c r="A35" s="10" t="s">
        <v>157</v>
      </c>
      <c r="B35" s="10">
        <v>13.222246267041765</v>
      </c>
      <c r="C35" s="10">
        <v>5.128205128205128</v>
      </c>
      <c r="D35" s="10">
        <v>19.35483870967742</v>
      </c>
      <c r="E35" s="10">
        <v>14.285714285714285</v>
      </c>
      <c r="F35" s="10">
        <v>4.545454545454546</v>
      </c>
      <c r="G35" s="10">
        <v>24</v>
      </c>
      <c r="H35" s="10">
        <v>8.333333333333332</v>
      </c>
      <c r="I35" s="10">
        <v>0</v>
      </c>
      <c r="J35" s="10">
        <v>26.53061224489796</v>
      </c>
      <c r="K35" s="10">
        <v>9.523809523809524</v>
      </c>
      <c r="L35" s="10">
        <v>23.076923076923077</v>
      </c>
      <c r="M35" s="10">
        <v>5.88235294117647</v>
      </c>
      <c r="N35" s="10">
        <v>13.333333333333334</v>
      </c>
      <c r="O35" s="10">
        <v>21.27659574468085</v>
      </c>
      <c r="P35" s="10">
        <v>37.03703703703704</v>
      </c>
      <c r="Q35" s="10">
        <v>23.076923076923077</v>
      </c>
      <c r="R35" s="10">
        <v>16.666666666666664</v>
      </c>
      <c r="S35" s="10">
        <v>3.7037037037037033</v>
      </c>
      <c r="T35" s="10">
        <v>6.25</v>
      </c>
      <c r="U35" s="10">
        <v>12.121212121212121</v>
      </c>
      <c r="V35" s="10">
        <v>27.77777777777778</v>
      </c>
      <c r="W35" s="10">
        <v>24</v>
      </c>
      <c r="X35" s="10">
        <v>4</v>
      </c>
      <c r="Y35" s="10">
        <v>8.571428571428571</v>
      </c>
      <c r="Z35" s="10">
        <v>12.82051282051282</v>
      </c>
      <c r="AA35" s="10">
        <v>3.125</v>
      </c>
      <c r="AB35" s="10">
        <v>6.666666666666667</v>
      </c>
      <c r="AC35" s="10">
        <v>10.256410256410255</v>
      </c>
      <c r="AD35" s="10">
        <v>22.22222222222222</v>
      </c>
      <c r="AE35" s="10">
        <v>14.583333333333334</v>
      </c>
      <c r="AF35" s="10">
        <v>11.76470588235294</v>
      </c>
      <c r="AG35" s="10">
        <v>3.0303030303030303</v>
      </c>
      <c r="AH35" s="10">
        <v>8</v>
      </c>
      <c r="AI35" s="10">
        <v>13.043478260869565</v>
      </c>
      <c r="AJ35" s="10">
        <v>12.86031042128603</v>
      </c>
      <c r="AK35" s="10">
        <v>14.285714285714285</v>
      </c>
      <c r="AL35" s="10">
        <v>17.142857142857142</v>
      </c>
      <c r="AM35" s="10">
        <v>6.896551724137931</v>
      </c>
      <c r="AN35" s="10">
        <v>3.571428571428571</v>
      </c>
      <c r="AO35" s="10">
        <v>8</v>
      </c>
      <c r="AP35" s="10">
        <v>11.428571428571429</v>
      </c>
      <c r="AQ35" s="10">
        <v>5.88235294117647</v>
      </c>
      <c r="AR35" s="10">
        <v>3.571428571428571</v>
      </c>
      <c r="AS35" s="10">
        <v>3.3333333333333335</v>
      </c>
      <c r="AT35" s="10">
        <v>12.5</v>
      </c>
      <c r="AU35" s="10">
        <v>4.166666666666666</v>
      </c>
      <c r="AV35" s="10">
        <v>7.142857142857142</v>
      </c>
      <c r="AW35" s="10">
        <v>14.285714285714285</v>
      </c>
      <c r="AX35" s="10">
        <v>0</v>
      </c>
      <c r="AY35" s="10">
        <v>22.22222222222222</v>
      </c>
      <c r="AZ35" s="10">
        <v>0</v>
      </c>
      <c r="BA35" s="10">
        <v>10</v>
      </c>
      <c r="BD35" s="49">
        <v>41</v>
      </c>
      <c r="BE35" s="10">
        <v>3.816285113043218</v>
      </c>
    </row>
    <row r="36" spans="1:57" ht="11.25">
      <c r="A36" s="10" t="s">
        <v>158</v>
      </c>
      <c r="B36" s="10">
        <v>10.658430805624917</v>
      </c>
      <c r="C36" s="10">
        <v>6.0606060606060606</v>
      </c>
      <c r="D36" s="10">
        <v>25</v>
      </c>
      <c r="E36" s="10">
        <v>20.689655172413794</v>
      </c>
      <c r="F36" s="10">
        <v>16.129032258064516</v>
      </c>
      <c r="G36" s="10">
        <v>24</v>
      </c>
      <c r="H36" s="10">
        <v>26.31578947368421</v>
      </c>
      <c r="I36" s="10">
        <v>18.75</v>
      </c>
      <c r="J36" s="10">
        <v>15.2</v>
      </c>
      <c r="K36" s="10">
        <v>15.384615384615385</v>
      </c>
      <c r="L36" s="10">
        <v>12.068965517241379</v>
      </c>
      <c r="M36" s="10">
        <v>9.230769230769232</v>
      </c>
      <c r="N36" s="10">
        <v>9.090909090909092</v>
      </c>
      <c r="O36" s="10">
        <v>10.76923076923077</v>
      </c>
      <c r="P36" s="10">
        <v>18</v>
      </c>
      <c r="Q36" s="10">
        <v>13.333333333333334</v>
      </c>
      <c r="R36" s="10">
        <v>10.204081632653061</v>
      </c>
      <c r="S36" s="10">
        <v>8.433734939759036</v>
      </c>
      <c r="T36" s="10">
        <v>14.285714285714285</v>
      </c>
      <c r="U36" s="10">
        <v>9.375</v>
      </c>
      <c r="V36" s="10">
        <v>9.836065573770492</v>
      </c>
      <c r="W36" s="10">
        <v>14.754098360655737</v>
      </c>
      <c r="X36" s="10">
        <v>27.027027027027028</v>
      </c>
      <c r="Y36" s="10">
        <v>7.547169811320755</v>
      </c>
      <c r="Z36" s="10">
        <v>12.244897959183673</v>
      </c>
      <c r="AA36" s="10">
        <v>1.3157894736842104</v>
      </c>
      <c r="AB36" s="10">
        <v>15.789473684210526</v>
      </c>
      <c r="AC36" s="10">
        <v>10.714285714285714</v>
      </c>
      <c r="AD36" s="10">
        <v>8.333333333333332</v>
      </c>
      <c r="AE36" s="10">
        <v>4.10958904109589</v>
      </c>
      <c r="AF36" s="10">
        <v>8.695652173913043</v>
      </c>
      <c r="AG36" s="10">
        <v>15.277777777777779</v>
      </c>
      <c r="AH36" s="10">
        <v>5</v>
      </c>
      <c r="AI36" s="10">
        <v>15.254237288135593</v>
      </c>
      <c r="AJ36" s="10">
        <v>6.907216494845361</v>
      </c>
      <c r="AK36" s="10">
        <v>16.666666666666664</v>
      </c>
      <c r="AL36" s="10">
        <v>8.695652173913043</v>
      </c>
      <c r="AM36" s="10">
        <v>9.30232558139535</v>
      </c>
      <c r="AN36" s="10">
        <v>7.6923076923076925</v>
      </c>
      <c r="AO36" s="10">
        <v>11.688311688311687</v>
      </c>
      <c r="AP36" s="10">
        <v>7.246376811594203</v>
      </c>
      <c r="AQ36" s="10">
        <v>17.94871794871795</v>
      </c>
      <c r="AR36" s="10">
        <v>4.651162790697675</v>
      </c>
      <c r="AS36" s="10">
        <v>15.503875968992247</v>
      </c>
      <c r="AT36" s="10">
        <v>4.081632653061225</v>
      </c>
      <c r="AU36" s="10">
        <v>7.4074074074074066</v>
      </c>
      <c r="AV36" s="10">
        <v>5.405405405405405</v>
      </c>
      <c r="AW36" s="10">
        <v>8.928571428571429</v>
      </c>
      <c r="AX36" s="10">
        <v>0</v>
      </c>
      <c r="AY36" s="10">
        <v>15</v>
      </c>
      <c r="AZ36" s="10">
        <v>14.705882352941178</v>
      </c>
      <c r="BA36" s="10">
        <v>2.1739130434782608</v>
      </c>
      <c r="BD36" s="49">
        <v>42</v>
      </c>
      <c r="BE36" s="10">
        <v>4.247612182375203</v>
      </c>
    </row>
    <row r="37" spans="1:57" ht="11.25">
      <c r="A37" s="10" t="s">
        <v>159</v>
      </c>
      <c r="B37" s="10">
        <v>10.923102697269224</v>
      </c>
      <c r="C37" s="10">
        <v>16.853932584269664</v>
      </c>
      <c r="D37" s="10">
        <v>14.864864864864865</v>
      </c>
      <c r="E37" s="10">
        <v>26.47058823529412</v>
      </c>
      <c r="F37" s="10">
        <v>10</v>
      </c>
      <c r="G37" s="10">
        <v>11.570247933884298</v>
      </c>
      <c r="H37" s="10">
        <v>13.20754716981132</v>
      </c>
      <c r="I37" s="10">
        <v>9.090909090909092</v>
      </c>
      <c r="J37" s="10">
        <v>16.883116883116884</v>
      </c>
      <c r="K37" s="10">
        <v>15.384615384615385</v>
      </c>
      <c r="L37" s="10">
        <v>21.238938053097346</v>
      </c>
      <c r="M37" s="10">
        <v>9.554140127388536</v>
      </c>
      <c r="N37" s="10">
        <v>17.72151898734177</v>
      </c>
      <c r="O37" s="10">
        <v>11.678832116788321</v>
      </c>
      <c r="P37" s="10">
        <v>13.333333333333334</v>
      </c>
      <c r="Q37" s="10">
        <v>18.30985915492958</v>
      </c>
      <c r="R37" s="10">
        <v>12.5</v>
      </c>
      <c r="S37" s="10">
        <v>8.629441624365482</v>
      </c>
      <c r="T37" s="10">
        <v>14.685314685314685</v>
      </c>
      <c r="U37" s="10">
        <v>9.574468085106384</v>
      </c>
      <c r="V37" s="10">
        <v>12.389380530973451</v>
      </c>
      <c r="W37" s="10">
        <v>11.864406779661017</v>
      </c>
      <c r="X37" s="10">
        <v>12.5</v>
      </c>
      <c r="Y37" s="10">
        <v>7.236842105263158</v>
      </c>
      <c r="Z37" s="10">
        <v>9.16030534351145</v>
      </c>
      <c r="AA37" s="10">
        <v>5.617977528089887</v>
      </c>
      <c r="AB37" s="10">
        <v>7.5</v>
      </c>
      <c r="AC37" s="10">
        <v>7.006369426751593</v>
      </c>
      <c r="AD37" s="10">
        <v>8.928571428571429</v>
      </c>
      <c r="AE37" s="10">
        <v>5.263157894736842</v>
      </c>
      <c r="AF37" s="10">
        <v>7.352941176470589</v>
      </c>
      <c r="AG37" s="10">
        <v>8.695652173913043</v>
      </c>
      <c r="AH37" s="10">
        <v>7.4074074074074066</v>
      </c>
      <c r="AI37" s="10">
        <v>6.896551724137931</v>
      </c>
      <c r="AJ37" s="10">
        <v>13.476643241008682</v>
      </c>
      <c r="AK37" s="10">
        <v>15.517241379310345</v>
      </c>
      <c r="AL37" s="10">
        <v>10.48951048951049</v>
      </c>
      <c r="AM37" s="10">
        <v>13.274336283185843</v>
      </c>
      <c r="AN37" s="10">
        <v>4.678362573099415</v>
      </c>
      <c r="AO37" s="10">
        <v>15.32258064516129</v>
      </c>
      <c r="AP37" s="10">
        <v>3.35195530726257</v>
      </c>
      <c r="AQ37" s="10">
        <v>8.695652173913043</v>
      </c>
      <c r="AR37" s="10">
        <v>1.8072289156626504</v>
      </c>
      <c r="AS37" s="10">
        <v>11.76470588235294</v>
      </c>
      <c r="AT37" s="10">
        <v>5.405405405405405</v>
      </c>
      <c r="AU37" s="10">
        <v>5.555555555555555</v>
      </c>
      <c r="AV37" s="10">
        <v>11.76470588235294</v>
      </c>
      <c r="AW37" s="10">
        <v>4.878048780487805</v>
      </c>
      <c r="AX37" s="10">
        <v>0</v>
      </c>
      <c r="AY37" s="10">
        <v>10</v>
      </c>
      <c r="AZ37" s="10">
        <v>12.76595744680851</v>
      </c>
      <c r="BA37" s="10">
        <v>3.3333333333333335</v>
      </c>
      <c r="BD37" s="49">
        <v>43</v>
      </c>
      <c r="BE37" s="10">
        <v>4.474527665317142</v>
      </c>
    </row>
    <row r="38" spans="1:57" ht="11.25">
      <c r="A38" s="10" t="s">
        <v>160</v>
      </c>
      <c r="B38" s="10">
        <v>13.655750190403657</v>
      </c>
      <c r="C38" s="10">
        <v>28.57142857142857</v>
      </c>
      <c r="D38" s="10">
        <v>15</v>
      </c>
      <c r="E38" s="10">
        <v>35.08771929824561</v>
      </c>
      <c r="F38" s="10">
        <v>28.57142857142857</v>
      </c>
      <c r="G38" s="10">
        <v>17.24137931034483</v>
      </c>
      <c r="H38" s="10">
        <v>21.518987341772153</v>
      </c>
      <c r="I38" s="10">
        <v>20.833333333333336</v>
      </c>
      <c r="J38" s="10">
        <v>11.458333333333332</v>
      </c>
      <c r="K38" s="10">
        <v>10.526315789473683</v>
      </c>
      <c r="L38" s="10">
        <v>17.708333333333336</v>
      </c>
      <c r="M38" s="10">
        <v>13.432835820895523</v>
      </c>
      <c r="N38" s="10">
        <v>18.446601941747574</v>
      </c>
      <c r="O38" s="10">
        <v>9.848484848484848</v>
      </c>
      <c r="P38" s="10">
        <v>15.068493150684931</v>
      </c>
      <c r="Q38" s="10">
        <v>6.779661016949152</v>
      </c>
      <c r="R38" s="10">
        <v>16.25</v>
      </c>
      <c r="S38" s="10">
        <v>15.079365079365079</v>
      </c>
      <c r="T38" s="10">
        <v>20.238095238095237</v>
      </c>
      <c r="U38" s="10">
        <v>19.047619047619047</v>
      </c>
      <c r="V38" s="10">
        <v>17.094017094017094</v>
      </c>
      <c r="W38" s="10">
        <v>17.117117117117118</v>
      </c>
      <c r="X38" s="10">
        <v>17.97752808988764</v>
      </c>
      <c r="Y38" s="10">
        <v>12.222222222222221</v>
      </c>
      <c r="Z38" s="10">
        <v>7.59493670886076</v>
      </c>
      <c r="AA38" s="10">
        <v>5.555555555555555</v>
      </c>
      <c r="AB38" s="10">
        <v>15.068493150684931</v>
      </c>
      <c r="AC38" s="10">
        <v>4.444444444444445</v>
      </c>
      <c r="AD38" s="10">
        <v>9.67741935483871</v>
      </c>
      <c r="AE38" s="10">
        <v>11.11111111111111</v>
      </c>
      <c r="AF38" s="10">
        <v>11.956521739130435</v>
      </c>
      <c r="AG38" s="10">
        <v>11.494252873563218</v>
      </c>
      <c r="AH38" s="10">
        <v>8.860759493670885</v>
      </c>
      <c r="AI38" s="10">
        <v>12.987012987012985</v>
      </c>
      <c r="AJ38" s="10">
        <v>12.077847738981111</v>
      </c>
      <c r="AK38" s="10">
        <v>18.84057971014493</v>
      </c>
      <c r="AL38" s="10">
        <v>10.576923076923077</v>
      </c>
      <c r="AM38" s="10">
        <v>13.793103448275861</v>
      </c>
      <c r="AN38" s="10">
        <v>12.4031007751938</v>
      </c>
      <c r="AO38" s="10">
        <v>12.658227848101266</v>
      </c>
      <c r="AP38" s="10">
        <v>5.263157894736842</v>
      </c>
      <c r="AQ38" s="10">
        <v>19.81132075471698</v>
      </c>
      <c r="AR38" s="10">
        <v>4.724409448818897</v>
      </c>
      <c r="AS38" s="10">
        <v>13.970588235294118</v>
      </c>
      <c r="AT38" s="10">
        <v>10.204081632653061</v>
      </c>
      <c r="AU38" s="10">
        <v>20</v>
      </c>
      <c r="AV38" s="10">
        <v>16.216216216216218</v>
      </c>
      <c r="AW38" s="10">
        <v>10.465116279069768</v>
      </c>
      <c r="AX38" s="10">
        <v>0</v>
      </c>
      <c r="AY38" s="10">
        <v>17.543859649122805</v>
      </c>
      <c r="AZ38" s="10">
        <v>11.666666666666666</v>
      </c>
      <c r="BA38" s="10">
        <v>6.25</v>
      </c>
      <c r="BD38" s="49">
        <v>44</v>
      </c>
      <c r="BE38" s="10">
        <v>4.519773793440658</v>
      </c>
    </row>
    <row r="39" spans="1:57" ht="11.25">
      <c r="A39" s="10" t="s">
        <v>161</v>
      </c>
      <c r="B39" s="10">
        <v>15.237551719218148</v>
      </c>
      <c r="C39" s="10">
        <v>20.689655172413794</v>
      </c>
      <c r="D39" s="10">
        <v>18.75</v>
      </c>
      <c r="E39" s="10">
        <v>26.923076923076923</v>
      </c>
      <c r="F39" s="10">
        <v>11.11111111111111</v>
      </c>
      <c r="G39" s="10">
        <v>16.666666666666664</v>
      </c>
      <c r="H39" s="10">
        <v>21.428571428571427</v>
      </c>
      <c r="I39" s="10">
        <v>12.5</v>
      </c>
      <c r="J39" s="10">
        <v>19.35483870967742</v>
      </c>
      <c r="K39" s="10">
        <v>8.333333333333332</v>
      </c>
      <c r="L39" s="10">
        <v>18.333333333333332</v>
      </c>
      <c r="M39" s="10">
        <v>7.317073170731707</v>
      </c>
      <c r="N39" s="10">
        <v>9.375</v>
      </c>
      <c r="O39" s="10">
        <v>22.641509433962266</v>
      </c>
      <c r="P39" s="10">
        <v>25</v>
      </c>
      <c r="Q39" s="10">
        <v>8.333333333333332</v>
      </c>
      <c r="R39" s="10">
        <v>26.190476190476193</v>
      </c>
      <c r="S39" s="10">
        <v>8</v>
      </c>
      <c r="T39" s="10">
        <v>32.075471698113205</v>
      </c>
      <c r="U39" s="10">
        <v>9.375</v>
      </c>
      <c r="V39" s="10">
        <v>26.53061224489796</v>
      </c>
      <c r="W39" s="10">
        <v>18.333333333333332</v>
      </c>
      <c r="X39" s="10">
        <v>15.909090909090908</v>
      </c>
      <c r="Y39" s="10">
        <v>9.75609756097561</v>
      </c>
      <c r="Z39" s="10">
        <v>14.814814814814813</v>
      </c>
      <c r="AA39" s="10">
        <v>3.1578947368421053</v>
      </c>
      <c r="AB39" s="10">
        <v>22.58064516129032</v>
      </c>
      <c r="AC39" s="10">
        <v>10.344827586206897</v>
      </c>
      <c r="AD39" s="10">
        <v>13.333333333333334</v>
      </c>
      <c r="AE39" s="10">
        <v>10.909090909090908</v>
      </c>
      <c r="AF39" s="10">
        <v>11.11111111111111</v>
      </c>
      <c r="AG39" s="10">
        <v>29.629629629629626</v>
      </c>
      <c r="AH39" s="10">
        <v>5</v>
      </c>
      <c r="AI39" s="10">
        <v>22.22222222222222</v>
      </c>
      <c r="AJ39" s="10">
        <v>17.39961759082218</v>
      </c>
      <c r="AK39" s="10">
        <v>5.714285714285714</v>
      </c>
      <c r="AL39" s="10">
        <v>16.923076923076923</v>
      </c>
      <c r="AM39" s="10">
        <v>11.11111111111111</v>
      </c>
      <c r="AN39" s="10">
        <v>8.450704225352112</v>
      </c>
      <c r="AO39" s="10">
        <v>20.454545454545457</v>
      </c>
      <c r="AP39" s="10">
        <v>11.11111111111111</v>
      </c>
      <c r="AQ39" s="10">
        <v>5</v>
      </c>
      <c r="AR39" s="10">
        <v>8.19672131147541</v>
      </c>
      <c r="AS39" s="10">
        <v>23.88059701492537</v>
      </c>
      <c r="AT39" s="10">
        <v>13.043478260869565</v>
      </c>
      <c r="AU39" s="10">
        <v>5.263157894736842</v>
      </c>
      <c r="AV39" s="10">
        <v>12</v>
      </c>
      <c r="AW39" s="10">
        <v>16.666666666666664</v>
      </c>
      <c r="AX39" s="10">
        <v>50</v>
      </c>
      <c r="AY39" s="10">
        <v>8.571428571428571</v>
      </c>
      <c r="AZ39" s="10">
        <v>4.166666666666666</v>
      </c>
      <c r="BA39" s="10">
        <v>16.216216216216218</v>
      </c>
      <c r="BD39" s="49">
        <v>45</v>
      </c>
      <c r="BE39" s="10">
        <v>4.97801247493054</v>
      </c>
    </row>
    <row r="40" spans="1:57" ht="11.25">
      <c r="A40" s="10" t="s">
        <v>162</v>
      </c>
      <c r="B40" s="10">
        <v>13.740570921461323</v>
      </c>
      <c r="C40" s="10">
        <v>20.588235294117645</v>
      </c>
      <c r="D40" s="10">
        <v>5.555555555555555</v>
      </c>
      <c r="E40" s="10">
        <v>21.052631578947366</v>
      </c>
      <c r="F40" s="10">
        <v>10.526315789473683</v>
      </c>
      <c r="G40" s="10">
        <v>25</v>
      </c>
      <c r="H40" s="10">
        <v>30.555555555555557</v>
      </c>
      <c r="I40" s="10">
        <v>17.391304347826086</v>
      </c>
      <c r="J40" s="10">
        <v>24.175824175824175</v>
      </c>
      <c r="K40" s="10">
        <v>23.52941176470588</v>
      </c>
      <c r="L40" s="10">
        <v>17.857142857142858</v>
      </c>
      <c r="M40" s="10">
        <v>14.285714285714285</v>
      </c>
      <c r="N40" s="10">
        <v>16.129032258064516</v>
      </c>
      <c r="O40" s="10">
        <v>16</v>
      </c>
      <c r="P40" s="10">
        <v>20.51282051282051</v>
      </c>
      <c r="Q40" s="10">
        <v>7.142857142857142</v>
      </c>
      <c r="R40" s="10">
        <v>31.428571428571427</v>
      </c>
      <c r="S40" s="10">
        <v>14.925373134328357</v>
      </c>
      <c r="T40" s="10">
        <v>15.384615384615385</v>
      </c>
      <c r="U40" s="10">
        <v>7.6923076923076925</v>
      </c>
      <c r="V40" s="10">
        <v>19.047619047619047</v>
      </c>
      <c r="W40" s="10">
        <v>10.81081081081081</v>
      </c>
      <c r="X40" s="10">
        <v>13.513513513513514</v>
      </c>
      <c r="Y40" s="10">
        <v>6.122448979591836</v>
      </c>
      <c r="Z40" s="10">
        <v>11.320754716981133</v>
      </c>
      <c r="AA40" s="10">
        <v>8.421052631578947</v>
      </c>
      <c r="AB40" s="10">
        <v>13.333333333333334</v>
      </c>
      <c r="AC40" s="10">
        <v>13.333333333333334</v>
      </c>
      <c r="AD40" s="10">
        <v>11.363636363636363</v>
      </c>
      <c r="AE40" s="10">
        <v>2.4390243902439024</v>
      </c>
      <c r="AF40" s="10">
        <v>13.157894736842104</v>
      </c>
      <c r="AG40" s="10">
        <v>8.333333333333332</v>
      </c>
      <c r="AH40" s="10">
        <v>7.142857142857142</v>
      </c>
      <c r="AI40" s="10">
        <v>12.195121951219512</v>
      </c>
      <c r="AJ40" s="10">
        <v>10.240427426536064</v>
      </c>
      <c r="AK40" s="10">
        <v>16.216216216216218</v>
      </c>
      <c r="AL40" s="10">
        <v>16.666666666666664</v>
      </c>
      <c r="AM40" s="10">
        <v>13.513513513513514</v>
      </c>
      <c r="AN40" s="10">
        <v>5.263157894736842</v>
      </c>
      <c r="AO40" s="10">
        <v>9.090909090909092</v>
      </c>
      <c r="AP40" s="10">
        <v>13.953488372093023</v>
      </c>
      <c r="AQ40" s="10">
        <v>21.62162162162162</v>
      </c>
      <c r="AR40" s="10">
        <v>8.47457627118644</v>
      </c>
      <c r="AS40" s="10">
        <v>20.652173913043477</v>
      </c>
      <c r="AT40" s="10">
        <v>18.75</v>
      </c>
      <c r="AU40" s="10">
        <v>19.047619047619047</v>
      </c>
      <c r="AV40" s="10">
        <v>7.142857142857142</v>
      </c>
      <c r="AW40" s="10">
        <v>7.894736842105263</v>
      </c>
      <c r="AX40" s="10">
        <v>16.666666666666664</v>
      </c>
      <c r="AY40" s="10">
        <v>16.666666666666664</v>
      </c>
      <c r="AZ40" s="10">
        <v>10.714285714285714</v>
      </c>
      <c r="BA40" s="10">
        <v>9.523809523809524</v>
      </c>
      <c r="BD40" s="49">
        <v>46</v>
      </c>
      <c r="BE40" s="10">
        <v>4.9880245756534425</v>
      </c>
    </row>
    <row r="41" spans="1:57" ht="11.25">
      <c r="A41" s="10" t="s">
        <v>163</v>
      </c>
      <c r="B41" s="10">
        <v>11.89109998779148</v>
      </c>
      <c r="C41" s="10">
        <v>13.043478260869565</v>
      </c>
      <c r="D41" s="10">
        <v>20.481927710843372</v>
      </c>
      <c r="E41" s="10">
        <v>11.842105263157894</v>
      </c>
      <c r="F41" s="10">
        <v>10.309278350515463</v>
      </c>
      <c r="G41" s="10">
        <v>11.458333333333332</v>
      </c>
      <c r="H41" s="10">
        <v>7.317073170731707</v>
      </c>
      <c r="I41" s="10">
        <v>13.924050632911392</v>
      </c>
      <c r="J41" s="10">
        <v>19.45945945945946</v>
      </c>
      <c r="K41" s="10">
        <v>19.718309859154928</v>
      </c>
      <c r="L41" s="10">
        <v>15.447154471544716</v>
      </c>
      <c r="M41" s="10">
        <v>16.666666666666664</v>
      </c>
      <c r="N41" s="10">
        <v>18.085106382978726</v>
      </c>
      <c r="O41" s="10">
        <v>10.596026490066226</v>
      </c>
      <c r="P41" s="10">
        <v>13.286713286713287</v>
      </c>
      <c r="Q41" s="10">
        <v>18.51851851851852</v>
      </c>
      <c r="R41" s="10">
        <v>16.80672268907563</v>
      </c>
      <c r="S41" s="10">
        <v>12.352941176470589</v>
      </c>
      <c r="T41" s="10">
        <v>18.38235294117647</v>
      </c>
      <c r="U41" s="10">
        <v>10.294117647058822</v>
      </c>
      <c r="V41" s="10">
        <v>11.510791366906476</v>
      </c>
      <c r="W41" s="10">
        <v>24.271844660194176</v>
      </c>
      <c r="X41" s="10">
        <v>15.789473684210526</v>
      </c>
      <c r="Y41" s="10">
        <v>2.803738317757009</v>
      </c>
      <c r="Z41" s="10">
        <v>11.607142857142858</v>
      </c>
      <c r="AA41" s="10">
        <v>4.545454545454546</v>
      </c>
      <c r="AB41" s="10">
        <v>12.790697674418606</v>
      </c>
      <c r="AC41" s="10">
        <v>10.852713178294573</v>
      </c>
      <c r="AD41" s="10">
        <v>6.796116504854369</v>
      </c>
      <c r="AE41" s="10">
        <v>9</v>
      </c>
      <c r="AF41" s="10">
        <v>10.4</v>
      </c>
      <c r="AG41" s="10">
        <v>7.446808510638298</v>
      </c>
      <c r="AH41" s="10">
        <v>11.11111111111111</v>
      </c>
      <c r="AI41" s="10">
        <v>8.88888888888889</v>
      </c>
      <c r="AJ41" s="10">
        <v>10.82059533386967</v>
      </c>
      <c r="AK41" s="10">
        <v>21.73913043478261</v>
      </c>
      <c r="AL41" s="10">
        <v>13.385826771653544</v>
      </c>
      <c r="AM41" s="10">
        <v>7.894736842105263</v>
      </c>
      <c r="AN41" s="10">
        <v>3.571428571428571</v>
      </c>
      <c r="AO41" s="10">
        <v>5.405405405405405</v>
      </c>
      <c r="AP41" s="10">
        <v>8.108108108108109</v>
      </c>
      <c r="AQ41" s="10">
        <v>7.954545454545454</v>
      </c>
      <c r="AR41" s="10">
        <v>3.508771929824561</v>
      </c>
      <c r="AS41" s="10">
        <v>13.924050632911392</v>
      </c>
      <c r="AT41" s="10">
        <v>10.38961038961039</v>
      </c>
      <c r="AU41" s="10">
        <v>8.333333333333332</v>
      </c>
      <c r="AV41" s="10">
        <v>16.666666666666664</v>
      </c>
      <c r="AW41" s="10">
        <v>12.087912087912088</v>
      </c>
      <c r="AX41" s="10">
        <v>3.0303030303030303</v>
      </c>
      <c r="AY41" s="10">
        <v>9.523809523809524</v>
      </c>
      <c r="AZ41" s="10">
        <v>10.606060606060606</v>
      </c>
      <c r="BA41" s="10">
        <v>6.0344827586206895</v>
      </c>
      <c r="BD41" s="49">
        <v>47</v>
      </c>
      <c r="BE41" s="10">
        <v>5.159946071822527</v>
      </c>
    </row>
    <row r="42" spans="1:57" ht="11.25">
      <c r="A42" s="10" t="s">
        <v>164</v>
      </c>
      <c r="B42" s="10">
        <v>11.665470208183775</v>
      </c>
      <c r="C42" s="10">
        <v>0</v>
      </c>
      <c r="D42" s="10">
        <v>8.333333333333332</v>
      </c>
      <c r="E42" s="10">
        <v>0</v>
      </c>
      <c r="F42" s="10">
        <v>20</v>
      </c>
      <c r="G42" s="10">
        <v>21.052631578947366</v>
      </c>
      <c r="H42" s="10">
        <v>10.526315789473683</v>
      </c>
      <c r="I42" s="10">
        <v>15.384615384615385</v>
      </c>
      <c r="J42" s="10">
        <v>31.818181818181817</v>
      </c>
      <c r="K42" s="10">
        <v>20</v>
      </c>
      <c r="L42" s="10">
        <v>5.88235294117647</v>
      </c>
      <c r="M42" s="10">
        <v>0</v>
      </c>
      <c r="N42" s="10">
        <v>0</v>
      </c>
      <c r="O42" s="10">
        <v>30.434782608695656</v>
      </c>
      <c r="P42" s="10">
        <v>18.181818181818183</v>
      </c>
      <c r="Q42" s="10">
        <v>7.6923076923076925</v>
      </c>
      <c r="R42" s="10">
        <v>5</v>
      </c>
      <c r="S42" s="10">
        <v>8.571428571428571</v>
      </c>
      <c r="T42" s="10">
        <v>19.35483870967742</v>
      </c>
      <c r="U42" s="10">
        <v>9.090909090909092</v>
      </c>
      <c r="V42" s="10">
        <v>8.333333333333332</v>
      </c>
      <c r="W42" s="10">
        <v>14.285714285714285</v>
      </c>
      <c r="X42" s="10">
        <v>20</v>
      </c>
      <c r="Y42" s="10">
        <v>11.76470588235294</v>
      </c>
      <c r="Z42" s="10">
        <v>11.76470588235294</v>
      </c>
      <c r="AA42" s="10">
        <v>6.976744186046512</v>
      </c>
      <c r="AB42" s="10">
        <v>6.25</v>
      </c>
      <c r="AC42" s="10">
        <v>6.666666666666667</v>
      </c>
      <c r="AD42" s="10">
        <v>5.263157894736842</v>
      </c>
      <c r="AE42" s="10">
        <v>0</v>
      </c>
      <c r="AF42" s="10">
        <v>0</v>
      </c>
      <c r="AG42" s="10">
        <v>12.5</v>
      </c>
      <c r="AH42" s="10">
        <v>12.5</v>
      </c>
      <c r="AI42" s="10">
        <v>16.666666666666664</v>
      </c>
      <c r="AJ42" s="10">
        <v>17.824074074074073</v>
      </c>
      <c r="AK42" s="10">
        <v>20</v>
      </c>
      <c r="AL42" s="10">
        <v>15</v>
      </c>
      <c r="AM42" s="10">
        <v>6.25</v>
      </c>
      <c r="AN42" s="10">
        <v>12</v>
      </c>
      <c r="AO42" s="10">
        <v>10</v>
      </c>
      <c r="AP42" s="10">
        <v>0</v>
      </c>
      <c r="AQ42" s="10">
        <v>8.333333333333332</v>
      </c>
      <c r="AR42" s="10">
        <v>7.6923076923076925</v>
      </c>
      <c r="AS42" s="10">
        <v>11.76470588235294</v>
      </c>
      <c r="AT42" s="10">
        <v>0</v>
      </c>
      <c r="AU42" s="10">
        <v>0</v>
      </c>
      <c r="AV42" s="10">
        <v>9.090909090909092</v>
      </c>
      <c r="AW42" s="10">
        <v>5.88235294117647</v>
      </c>
      <c r="AX42" s="10">
        <v>0</v>
      </c>
      <c r="AY42" s="10">
        <v>50</v>
      </c>
      <c r="AZ42" s="10">
        <v>0</v>
      </c>
      <c r="BA42" s="10">
        <v>4.761904761904762</v>
      </c>
      <c r="BD42" s="49">
        <v>48</v>
      </c>
      <c r="BE42" s="11">
        <v>5.19046160130719</v>
      </c>
    </row>
    <row r="43" spans="1:57" ht="11.25">
      <c r="A43" s="10" t="s">
        <v>165</v>
      </c>
      <c r="B43" s="10">
        <v>13.05341331048272</v>
      </c>
      <c r="C43" s="10">
        <v>30</v>
      </c>
      <c r="D43" s="10">
        <v>9.090909090909092</v>
      </c>
      <c r="E43" s="10">
        <v>0</v>
      </c>
      <c r="F43" s="10">
        <v>21.052631578947366</v>
      </c>
      <c r="G43" s="10">
        <v>33.33333333333333</v>
      </c>
      <c r="H43" s="10">
        <v>10</v>
      </c>
      <c r="I43" s="10">
        <v>7.142857142857142</v>
      </c>
      <c r="J43" s="10">
        <v>32.55813953488372</v>
      </c>
      <c r="K43" s="10">
        <v>0</v>
      </c>
      <c r="L43" s="10">
        <v>21.052631578947366</v>
      </c>
      <c r="M43" s="10">
        <v>7.6923076923076925</v>
      </c>
      <c r="N43" s="10">
        <v>30.76923076923077</v>
      </c>
      <c r="O43" s="10">
        <v>18.421052631578945</v>
      </c>
      <c r="P43" s="10">
        <v>28.57142857142857</v>
      </c>
      <c r="Q43" s="10">
        <v>0</v>
      </c>
      <c r="R43" s="10">
        <v>11.76470588235294</v>
      </c>
      <c r="S43" s="10">
        <v>21.052631578947366</v>
      </c>
      <c r="T43" s="10">
        <v>10.344827586206897</v>
      </c>
      <c r="U43" s="10">
        <v>0</v>
      </c>
      <c r="V43" s="10">
        <v>20</v>
      </c>
      <c r="W43" s="10">
        <v>33.33333333333333</v>
      </c>
      <c r="X43" s="10">
        <v>15.789473684210526</v>
      </c>
      <c r="Y43" s="10">
        <v>6.0606060606060606</v>
      </c>
      <c r="Z43" s="10">
        <v>20</v>
      </c>
      <c r="AA43" s="10">
        <v>4.651162790697675</v>
      </c>
      <c r="AB43" s="10">
        <v>20</v>
      </c>
      <c r="AC43" s="10">
        <v>11.76470588235294</v>
      </c>
      <c r="AD43" s="10">
        <v>17.391304347826086</v>
      </c>
      <c r="AE43" s="10">
        <v>0</v>
      </c>
      <c r="AF43" s="10">
        <v>14.285714285714285</v>
      </c>
      <c r="AG43" s="10">
        <v>4.761904761904762</v>
      </c>
      <c r="AH43" s="10">
        <v>9.090909090909092</v>
      </c>
      <c r="AI43" s="10">
        <v>9.090909090909092</v>
      </c>
      <c r="AJ43" s="10">
        <v>8.88208269525268</v>
      </c>
      <c r="AK43" s="10">
        <v>14.705882352941178</v>
      </c>
      <c r="AL43" s="10">
        <v>7.6923076923076925</v>
      </c>
      <c r="AM43" s="10">
        <v>18.51851851851852</v>
      </c>
      <c r="AN43" s="10">
        <v>3.571428571428571</v>
      </c>
      <c r="AO43" s="10">
        <v>6.896551724137931</v>
      </c>
      <c r="AP43" s="10">
        <v>16.666666666666664</v>
      </c>
      <c r="AQ43" s="10">
        <v>13.333333333333334</v>
      </c>
      <c r="AR43" s="10">
        <v>10.16949152542373</v>
      </c>
      <c r="AS43" s="10">
        <v>3.571428571428571</v>
      </c>
      <c r="AT43" s="10">
        <v>21.428571428571427</v>
      </c>
      <c r="AU43" s="10">
        <v>16.666666666666664</v>
      </c>
      <c r="AV43" s="10">
        <v>13.333333333333334</v>
      </c>
      <c r="AW43" s="10">
        <v>23.809523809523807</v>
      </c>
      <c r="AX43" s="10">
        <v>0</v>
      </c>
      <c r="AY43" s="10">
        <v>10</v>
      </c>
      <c r="AZ43" s="10">
        <v>28.57142857142857</v>
      </c>
      <c r="BA43" s="10">
        <v>0</v>
      </c>
      <c r="BD43" s="49">
        <v>49</v>
      </c>
      <c r="BE43" s="10">
        <v>5.650916364815918</v>
      </c>
    </row>
    <row r="44" spans="1:57" ht="11.25">
      <c r="A44" s="10" t="s">
        <v>166</v>
      </c>
      <c r="B44" s="10">
        <v>12.377439956822883</v>
      </c>
      <c r="C44" s="10">
        <v>18.51851851851852</v>
      </c>
      <c r="D44" s="10">
        <v>10.638297872340425</v>
      </c>
      <c r="E44" s="10">
        <v>20.930232558139537</v>
      </c>
      <c r="F44" s="10">
        <v>6.578947368421052</v>
      </c>
      <c r="G44" s="10">
        <v>18.0327868852459</v>
      </c>
      <c r="H44" s="10">
        <v>8.823529411764707</v>
      </c>
      <c r="I44" s="10">
        <v>18.556701030927837</v>
      </c>
      <c r="J44" s="10">
        <v>13.934426229508196</v>
      </c>
      <c r="K44" s="10">
        <v>11.428571428571429</v>
      </c>
      <c r="L44" s="10">
        <v>14.814814814814813</v>
      </c>
      <c r="M44" s="10">
        <v>14.705882352941178</v>
      </c>
      <c r="N44" s="10">
        <v>14.583333333333334</v>
      </c>
      <c r="O44" s="10">
        <v>16.27906976744186</v>
      </c>
      <c r="P44" s="10">
        <v>11.11111111111111</v>
      </c>
      <c r="Q44" s="10">
        <v>12.698412698412698</v>
      </c>
      <c r="R44" s="10">
        <v>18.30985915492958</v>
      </c>
      <c r="S44" s="10">
        <v>10.434782608695652</v>
      </c>
      <c r="T44" s="10">
        <v>17.857142857142858</v>
      </c>
      <c r="U44" s="10">
        <v>7.2727272727272725</v>
      </c>
      <c r="V44" s="10">
        <v>14.85148514851485</v>
      </c>
      <c r="W44" s="10">
        <v>24.444444444444443</v>
      </c>
      <c r="X44" s="10">
        <v>8.695652173913043</v>
      </c>
      <c r="Y44" s="10">
        <v>14.492753623188406</v>
      </c>
      <c r="Z44" s="10">
        <v>14.864864864864865</v>
      </c>
      <c r="AA44" s="10">
        <v>3.8461538461538463</v>
      </c>
      <c r="AB44" s="10">
        <v>9.25925925925926</v>
      </c>
      <c r="AC44" s="10">
        <v>10</v>
      </c>
      <c r="AD44" s="10">
        <v>10.606060606060606</v>
      </c>
      <c r="AE44" s="10">
        <v>12.5</v>
      </c>
      <c r="AF44" s="10">
        <v>8.791208791208792</v>
      </c>
      <c r="AG44" s="10">
        <v>22.448979591836736</v>
      </c>
      <c r="AH44" s="10">
        <v>5</v>
      </c>
      <c r="AI44" s="10">
        <v>9.090909090909092</v>
      </c>
      <c r="AJ44" s="10">
        <v>12.639029322548028</v>
      </c>
      <c r="AK44" s="10">
        <v>18.333333333333332</v>
      </c>
      <c r="AL44" s="10">
        <v>10.975609756097562</v>
      </c>
      <c r="AM44" s="10">
        <v>14.893617021276595</v>
      </c>
      <c r="AN44" s="10">
        <v>10.714285714285714</v>
      </c>
      <c r="AO44" s="10">
        <v>11.29032258064516</v>
      </c>
      <c r="AP44" s="10">
        <v>11.11111111111111</v>
      </c>
      <c r="AQ44" s="10">
        <v>12.643678160919542</v>
      </c>
      <c r="AR44" s="10">
        <v>2.066115702479339</v>
      </c>
      <c r="AS44" s="10">
        <v>8.695652173913043</v>
      </c>
      <c r="AT44" s="10">
        <v>18.6046511627907</v>
      </c>
      <c r="AU44" s="10">
        <v>0</v>
      </c>
      <c r="AV44" s="10">
        <v>9.25925925925926</v>
      </c>
      <c r="AW44" s="10">
        <v>10.526315789473683</v>
      </c>
      <c r="AX44" s="10">
        <v>8.450704225352112</v>
      </c>
      <c r="AY44" s="10">
        <v>9.090909090909092</v>
      </c>
      <c r="AZ44" s="10">
        <v>8.333333333333332</v>
      </c>
      <c r="BA44" s="10">
        <v>5.128205128205128</v>
      </c>
      <c r="BD44" s="49">
        <v>50</v>
      </c>
      <c r="BE44" s="10">
        <v>6.902761104441779</v>
      </c>
    </row>
    <row r="45" spans="1:57" ht="11.25">
      <c r="A45" s="10" t="s">
        <v>167</v>
      </c>
      <c r="B45" s="10">
        <v>6.231003039513678</v>
      </c>
      <c r="C45" s="10">
        <v>0</v>
      </c>
      <c r="D45" s="10">
        <v>0</v>
      </c>
      <c r="E45" s="10">
        <v>20</v>
      </c>
      <c r="F45" s="10">
        <v>0</v>
      </c>
      <c r="G45" s="10">
        <v>0</v>
      </c>
      <c r="H45" s="10">
        <v>0</v>
      </c>
      <c r="I45" s="10">
        <v>10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25</v>
      </c>
      <c r="S45" s="10">
        <v>0</v>
      </c>
      <c r="T45" s="10">
        <v>0</v>
      </c>
      <c r="U45" s="10">
        <v>100</v>
      </c>
      <c r="V45" s="10">
        <v>28.57142857142857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 t="e">
        <v>#DIV/0!</v>
      </c>
      <c r="AD45" s="10">
        <v>0</v>
      </c>
      <c r="AE45" s="10">
        <v>0</v>
      </c>
      <c r="AF45" s="10">
        <v>25</v>
      </c>
      <c r="AG45" s="10">
        <v>0</v>
      </c>
      <c r="AH45" s="10">
        <v>0</v>
      </c>
      <c r="AI45" s="10">
        <v>50</v>
      </c>
      <c r="AJ45" s="10">
        <v>0</v>
      </c>
      <c r="AK45" s="10">
        <v>0</v>
      </c>
      <c r="AL45" s="10">
        <v>50</v>
      </c>
      <c r="AM45" s="10">
        <v>0</v>
      </c>
      <c r="AN45" s="10">
        <v>25</v>
      </c>
      <c r="AO45" s="10">
        <v>33.33333333333333</v>
      </c>
      <c r="AP45" s="10">
        <v>0</v>
      </c>
      <c r="AQ45" s="10">
        <v>0</v>
      </c>
      <c r="AR45" s="10">
        <v>19.047619047619047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16.666666666666664</v>
      </c>
      <c r="AZ45" s="10">
        <v>0</v>
      </c>
      <c r="BA45" s="10">
        <v>0</v>
      </c>
      <c r="BD45" s="49">
        <v>51</v>
      </c>
      <c r="BE45" s="10">
        <v>7.5575027382256295</v>
      </c>
    </row>
    <row r="46" spans="1:57" ht="11.25">
      <c r="A46" s="10" t="s">
        <v>168</v>
      </c>
      <c r="B46" s="10">
        <v>6.0606060606060606</v>
      </c>
      <c r="C46" s="10">
        <v>0</v>
      </c>
      <c r="D46" s="10">
        <v>20</v>
      </c>
      <c r="E46" s="10">
        <v>33.33333333333333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 t="e">
        <v>#DIV/0!</v>
      </c>
      <c r="L46" s="10">
        <v>0</v>
      </c>
      <c r="M46" s="10">
        <v>0</v>
      </c>
      <c r="N46" s="10">
        <v>0</v>
      </c>
      <c r="O46" s="10">
        <v>14.285714285714285</v>
      </c>
      <c r="P46" s="10">
        <v>0</v>
      </c>
      <c r="Q46" s="10">
        <v>100</v>
      </c>
      <c r="R46" s="10">
        <v>0</v>
      </c>
      <c r="S46" s="10">
        <v>0</v>
      </c>
      <c r="T46" s="10">
        <v>14.285714285714285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25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25</v>
      </c>
      <c r="AI46" s="10">
        <v>0</v>
      </c>
      <c r="AJ46" s="10">
        <v>0</v>
      </c>
      <c r="AK46" s="10">
        <v>33.33333333333333</v>
      </c>
      <c r="AL46" s="10">
        <v>0</v>
      </c>
      <c r="AM46" s="10">
        <v>33.33333333333333</v>
      </c>
      <c r="AN46" s="10">
        <v>0</v>
      </c>
      <c r="AO46" s="10">
        <v>0</v>
      </c>
      <c r="AP46" s="10" t="e">
        <v>#DIV/0!</v>
      </c>
      <c r="AQ46" s="10">
        <v>0</v>
      </c>
      <c r="AR46" s="10">
        <v>0</v>
      </c>
      <c r="AS46" s="10" t="e">
        <v>#DIV/0!</v>
      </c>
      <c r="AT46" s="10">
        <v>0</v>
      </c>
      <c r="AU46" s="10">
        <v>0</v>
      </c>
      <c r="AV46" s="10">
        <v>0</v>
      </c>
      <c r="AW46" s="10">
        <v>0</v>
      </c>
      <c r="AX46" s="10">
        <v>9.090909090909092</v>
      </c>
      <c r="AY46" s="10">
        <v>50</v>
      </c>
      <c r="AZ46" s="10">
        <v>0</v>
      </c>
      <c r="BA46" s="10">
        <v>0</v>
      </c>
      <c r="BD46" s="49">
        <v>52</v>
      </c>
      <c r="BE46" s="10">
        <v>7.705806960465345</v>
      </c>
    </row>
    <row r="47" spans="1:53" ht="11.25">
      <c r="A47" s="10" t="s">
        <v>169</v>
      </c>
      <c r="B47" s="10">
        <v>0</v>
      </c>
      <c r="C47" s="10" t="e">
        <v>#DIV/0!</v>
      </c>
      <c r="D47" s="10" t="e">
        <v>#DIV/0!</v>
      </c>
      <c r="E47" s="10" t="e">
        <v>#DIV/0!</v>
      </c>
      <c r="F47" s="10" t="e">
        <v>#DIV/0!</v>
      </c>
      <c r="G47" s="10" t="e">
        <v>#DIV/0!</v>
      </c>
      <c r="H47" s="10" t="e">
        <v>#DIV/0!</v>
      </c>
      <c r="I47" s="10">
        <v>0</v>
      </c>
      <c r="J47" s="10" t="e">
        <v>#DIV/0!</v>
      </c>
      <c r="K47" s="10" t="e">
        <v>#DIV/0!</v>
      </c>
      <c r="L47" s="10" t="e">
        <v>#DIV/0!</v>
      </c>
      <c r="M47" s="10" t="e">
        <v>#DIV/0!</v>
      </c>
      <c r="N47" s="10" t="e">
        <v>#DIV/0!</v>
      </c>
      <c r="O47" s="10" t="e">
        <v>#DIV/0!</v>
      </c>
      <c r="P47" s="10" t="e">
        <v>#DIV/0!</v>
      </c>
      <c r="Q47" s="10" t="e">
        <v>#DIV/0!</v>
      </c>
      <c r="R47" s="10" t="e">
        <v>#DIV/0!</v>
      </c>
      <c r="S47" s="10">
        <v>0</v>
      </c>
      <c r="T47" s="10" t="e">
        <v>#DIV/0!</v>
      </c>
      <c r="U47" s="10" t="e">
        <v>#DIV/0!</v>
      </c>
      <c r="V47" s="10" t="e">
        <v>#DIV/0!</v>
      </c>
      <c r="W47" s="10" t="e">
        <v>#DIV/0!</v>
      </c>
      <c r="X47" s="10" t="e">
        <v>#DIV/0!</v>
      </c>
      <c r="Y47" s="10">
        <v>0</v>
      </c>
      <c r="Z47" s="10" t="e">
        <v>#DIV/0!</v>
      </c>
      <c r="AA47" s="10" t="e">
        <v>#DIV/0!</v>
      </c>
      <c r="AB47" s="10" t="e">
        <v>#DIV/0!</v>
      </c>
      <c r="AC47" s="10" t="e">
        <v>#DIV/0!</v>
      </c>
      <c r="AD47" s="10" t="e">
        <v>#DIV/0!</v>
      </c>
      <c r="AE47" s="10">
        <v>0</v>
      </c>
      <c r="AF47" s="10" t="e">
        <v>#DIV/0!</v>
      </c>
      <c r="AG47" s="10" t="e">
        <v>#DIV/0!</v>
      </c>
      <c r="AH47" s="10" t="e">
        <v>#DIV/0!</v>
      </c>
      <c r="AI47" s="10">
        <v>0</v>
      </c>
      <c r="AJ47" s="10" t="e">
        <v>#DIV/0!</v>
      </c>
      <c r="AK47" s="10" t="e">
        <v>#DIV/0!</v>
      </c>
      <c r="AL47" s="10" t="e">
        <v>#DIV/0!</v>
      </c>
      <c r="AM47" s="10" t="e">
        <v>#DIV/0!</v>
      </c>
      <c r="AN47" s="10">
        <v>0</v>
      </c>
      <c r="AO47" s="10" t="e">
        <v>#DIV/0!</v>
      </c>
      <c r="AP47" s="10" t="e">
        <v>#DIV/0!</v>
      </c>
      <c r="AQ47" s="10" t="e">
        <v>#DIV/0!</v>
      </c>
      <c r="AR47" s="10">
        <v>0</v>
      </c>
      <c r="AS47" s="10" t="e">
        <v>#DIV/0!</v>
      </c>
      <c r="AT47" s="10" t="e">
        <v>#DIV/0!</v>
      </c>
      <c r="AU47" s="10" t="e">
        <v>#DIV/0!</v>
      </c>
      <c r="AV47" s="10" t="e">
        <v>#DIV/0!</v>
      </c>
      <c r="AW47" s="10" t="e">
        <v>#DIV/0!</v>
      </c>
      <c r="AX47" s="10">
        <v>0</v>
      </c>
      <c r="AY47" s="10" t="e">
        <v>#DIV/0!</v>
      </c>
      <c r="AZ47" s="10" t="e">
        <v>#DIV/0!</v>
      </c>
      <c r="BA47" s="10">
        <v>0</v>
      </c>
    </row>
    <row r="48" ht="11.25">
      <c r="A48" s="10" t="s">
        <v>12</v>
      </c>
    </row>
  </sheetData>
  <printOptions/>
  <pageMargins left="0.75" right="0.75" top="1" bottom="1" header="0.492125985" footer="0.49212598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A2:IV2"/>
    </sheetView>
  </sheetViews>
  <sheetFormatPr defaultColWidth="9.140625" defaultRowHeight="12.75"/>
  <cols>
    <col min="1" max="1" width="16.140625" style="10" customWidth="1"/>
    <col min="2" max="49" width="9.140625" style="10" customWidth="1"/>
    <col min="50" max="50" width="12.57421875" style="10" customWidth="1"/>
    <col min="51" max="16384" width="9.140625" style="10" customWidth="1"/>
  </cols>
  <sheetData>
    <row r="1" ht="15.75">
      <c r="A1" s="59" t="s">
        <v>416</v>
      </c>
    </row>
    <row r="2" ht="15.75">
      <c r="A2" s="59"/>
    </row>
    <row r="4" spans="2:53" ht="51" customHeight="1">
      <c r="B4" s="14" t="s">
        <v>68</v>
      </c>
      <c r="C4" s="14" t="s">
        <v>69</v>
      </c>
      <c r="D4" s="14" t="s">
        <v>70</v>
      </c>
      <c r="E4" s="14" t="s">
        <v>102</v>
      </c>
      <c r="F4" s="14" t="s">
        <v>72</v>
      </c>
      <c r="G4" s="14" t="s">
        <v>73</v>
      </c>
      <c r="H4" s="14" t="s">
        <v>74</v>
      </c>
      <c r="I4" s="14" t="s">
        <v>75</v>
      </c>
      <c r="J4" s="14" t="s">
        <v>76</v>
      </c>
      <c r="K4" s="14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4" t="s">
        <v>82</v>
      </c>
      <c r="Q4" s="14" t="s">
        <v>83</v>
      </c>
      <c r="R4" s="14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4" t="s">
        <v>91</v>
      </c>
      <c r="Z4" s="14" t="s">
        <v>92</v>
      </c>
      <c r="AA4" s="14" t="s">
        <v>93</v>
      </c>
      <c r="AB4" s="14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103</v>
      </c>
      <c r="AK4" s="14" t="s">
        <v>293</v>
      </c>
      <c r="AL4" s="14" t="s">
        <v>390</v>
      </c>
      <c r="AM4" s="14" t="s">
        <v>295</v>
      </c>
      <c r="AN4" s="14" t="s">
        <v>391</v>
      </c>
      <c r="AO4" s="14" t="s">
        <v>296</v>
      </c>
      <c r="AP4" s="14" t="s">
        <v>298</v>
      </c>
      <c r="AQ4" s="14" t="s">
        <v>392</v>
      </c>
      <c r="AR4" s="42" t="s">
        <v>393</v>
      </c>
      <c r="AS4" s="42" t="s">
        <v>331</v>
      </c>
      <c r="AT4" s="42" t="s">
        <v>332</v>
      </c>
      <c r="AU4" s="42" t="s">
        <v>334</v>
      </c>
      <c r="AV4" s="42" t="s">
        <v>333</v>
      </c>
      <c r="AW4" s="42" t="s">
        <v>394</v>
      </c>
      <c r="AX4" s="42" t="s">
        <v>395</v>
      </c>
      <c r="AY4" s="42" t="s">
        <v>396</v>
      </c>
      <c r="AZ4" s="42" t="s">
        <v>397</v>
      </c>
      <c r="BA4" s="42" t="s">
        <v>398</v>
      </c>
    </row>
    <row r="7" spans="1:51" ht="12.75">
      <c r="A7" s="17" t="s">
        <v>189</v>
      </c>
      <c r="AY7" s="54"/>
    </row>
    <row r="8" spans="2:51" ht="11.2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Y8" s="54"/>
    </row>
    <row r="9" spans="1:51" ht="11.25">
      <c r="A9" s="15" t="s">
        <v>188</v>
      </c>
      <c r="AY9" s="54"/>
    </row>
    <row r="10" spans="1:53" ht="11.25">
      <c r="A10" s="10" t="s">
        <v>68</v>
      </c>
      <c r="B10" s="10">
        <v>325.27102554708057</v>
      </c>
      <c r="C10" s="10">
        <v>301.046004842615</v>
      </c>
      <c r="D10" s="10">
        <v>318.2927536231884</v>
      </c>
      <c r="E10" s="10">
        <v>287.1152882205514</v>
      </c>
      <c r="F10" s="10">
        <v>318.5539714867617</v>
      </c>
      <c r="G10" s="10">
        <v>296.9343891402715</v>
      </c>
      <c r="H10" s="10">
        <v>302.0297239915074</v>
      </c>
      <c r="I10" s="10">
        <v>352.35277777777776</v>
      </c>
      <c r="J10" s="10">
        <v>288.8974358974359</v>
      </c>
      <c r="K10" s="10">
        <v>303.7835820895522</v>
      </c>
      <c r="L10" s="10">
        <v>326.7061946902655</v>
      </c>
      <c r="M10" s="10">
        <v>391.21774193548384</v>
      </c>
      <c r="N10" s="10">
        <v>285.3715498938429</v>
      </c>
      <c r="O10" s="10">
        <v>339.76687116564415</v>
      </c>
      <c r="P10" s="10">
        <v>320.09615384615387</v>
      </c>
      <c r="Q10" s="10">
        <v>302.10714285714283</v>
      </c>
      <c r="R10" s="10">
        <v>319.77330895795245</v>
      </c>
      <c r="S10" s="10">
        <v>338.5517909002904</v>
      </c>
      <c r="T10" s="10">
        <v>301.2969004893964</v>
      </c>
      <c r="U10" s="10">
        <v>344.909626719057</v>
      </c>
      <c r="V10" s="10">
        <v>321.8412698412698</v>
      </c>
      <c r="W10" s="10">
        <v>267.50342465753425</v>
      </c>
      <c r="X10" s="10">
        <v>302.87254901960785</v>
      </c>
      <c r="Y10" s="10">
        <v>323.78986587183306</v>
      </c>
      <c r="Z10" s="10">
        <v>339.11145996860284</v>
      </c>
      <c r="AA10" s="10">
        <v>316.71804511278197</v>
      </c>
      <c r="AB10" s="10">
        <v>283.705035971223</v>
      </c>
      <c r="AC10" s="10">
        <v>301.77694610778445</v>
      </c>
      <c r="AD10" s="10">
        <v>316.69018932874354</v>
      </c>
      <c r="AE10" s="10">
        <v>322.0397877984085</v>
      </c>
      <c r="AF10" s="10">
        <v>312.22820037105754</v>
      </c>
      <c r="AG10" s="10">
        <v>300.7343234323432</v>
      </c>
      <c r="AH10" s="10">
        <v>329.10265486725666</v>
      </c>
      <c r="AI10" s="10">
        <v>307.15800415800413</v>
      </c>
      <c r="AJ10" s="10">
        <v>344.88719068413394</v>
      </c>
      <c r="AK10" s="10">
        <v>330.0617283950617</v>
      </c>
      <c r="AL10" s="10">
        <v>322.5247395833333</v>
      </c>
      <c r="AM10" s="10">
        <v>331.1934306569343</v>
      </c>
      <c r="AN10" s="10">
        <v>329.5871670702179</v>
      </c>
      <c r="AO10" s="10">
        <v>297.4745508982036</v>
      </c>
      <c r="AP10" s="10">
        <v>306.96984924623115</v>
      </c>
      <c r="AQ10" s="10">
        <v>296.83203732503887</v>
      </c>
      <c r="AR10" s="10">
        <v>435.66696750902526</v>
      </c>
      <c r="AS10" s="10">
        <v>271.21144859813086</v>
      </c>
      <c r="AT10" s="10">
        <v>322.3807228915663</v>
      </c>
      <c r="AU10" s="10">
        <v>286.6811594202899</v>
      </c>
      <c r="AV10" s="10">
        <v>406.3218085106383</v>
      </c>
      <c r="AW10" s="10">
        <v>321.46911519198665</v>
      </c>
      <c r="AX10" s="10">
        <v>494.8810810810811</v>
      </c>
      <c r="AY10" s="10">
        <v>315.7189189189189</v>
      </c>
      <c r="AZ10" s="10">
        <v>310.3353846153846</v>
      </c>
      <c r="BA10" s="10">
        <v>424.1524879614767</v>
      </c>
    </row>
    <row r="11" spans="1:53" ht="11.25">
      <c r="A11" s="10" t="s">
        <v>171</v>
      </c>
      <c r="B11" s="10">
        <v>344.8695501730104</v>
      </c>
      <c r="C11" s="10">
        <v>299.0877192982456</v>
      </c>
      <c r="D11" s="10">
        <v>426.94117647058823</v>
      </c>
      <c r="E11" s="10">
        <v>323.49056603773585</v>
      </c>
      <c r="F11" s="10">
        <v>300.1063829787234</v>
      </c>
      <c r="G11" s="10">
        <v>356.05263157894734</v>
      </c>
      <c r="H11" s="10">
        <v>407.40816326530614</v>
      </c>
      <c r="I11" s="10">
        <v>497.3030303030303</v>
      </c>
      <c r="J11" s="10">
        <v>323.46153846153845</v>
      </c>
      <c r="K11" s="10">
        <v>327.6666666666667</v>
      </c>
      <c r="L11" s="10">
        <v>378.2151898734177</v>
      </c>
      <c r="M11" s="10">
        <v>489.2962962962963</v>
      </c>
      <c r="N11" s="10">
        <v>300.2676056338028</v>
      </c>
      <c r="O11" s="10">
        <v>335.241935483871</v>
      </c>
      <c r="P11" s="10">
        <v>276.5744680851064</v>
      </c>
      <c r="Q11" s="10">
        <v>276.2142857142857</v>
      </c>
      <c r="R11" s="10">
        <v>424.1142857142857</v>
      </c>
      <c r="S11" s="10">
        <v>316.864406779661</v>
      </c>
      <c r="T11" s="10">
        <v>296.984126984127</v>
      </c>
      <c r="U11" s="10">
        <v>416.4</v>
      </c>
      <c r="V11" s="10">
        <v>350.11392405063293</v>
      </c>
      <c r="W11" s="10">
        <v>270.22857142857146</v>
      </c>
      <c r="X11" s="10">
        <v>300.94897959183675</v>
      </c>
      <c r="Y11" s="10">
        <v>306.82758620689657</v>
      </c>
      <c r="Z11" s="10">
        <v>374.10526315789474</v>
      </c>
      <c r="AA11" s="10">
        <v>340.27142857142854</v>
      </c>
      <c r="AB11" s="10">
        <v>345.23809523809524</v>
      </c>
      <c r="AC11" s="10">
        <v>332</v>
      </c>
      <c r="AD11" s="10">
        <v>372.6818181818182</v>
      </c>
      <c r="AE11" s="10">
        <v>340.1029411764706</v>
      </c>
      <c r="AF11" s="10">
        <v>297.7261904761905</v>
      </c>
      <c r="AG11" s="10">
        <v>330.76119402985074</v>
      </c>
      <c r="AH11" s="10">
        <v>340.1333333333333</v>
      </c>
      <c r="AI11" s="10">
        <v>325.8333333333333</v>
      </c>
      <c r="AJ11" s="10">
        <v>386.51013513513516</v>
      </c>
      <c r="AK11" s="10">
        <v>380.49152542372883</v>
      </c>
      <c r="AL11" s="10">
        <v>304.44444444444446</v>
      </c>
      <c r="AM11" s="10">
        <v>322.6304347826087</v>
      </c>
      <c r="AN11" s="10">
        <v>414.47222222222223</v>
      </c>
      <c r="AO11" s="10">
        <v>357.54716981132077</v>
      </c>
      <c r="AP11" s="10">
        <v>297.63829787234044</v>
      </c>
      <c r="AQ11" s="10">
        <v>312</v>
      </c>
      <c r="AR11" s="10">
        <v>569.948275862069</v>
      </c>
      <c r="AS11" s="10">
        <v>294.36842105263156</v>
      </c>
      <c r="AT11" s="10">
        <v>333.3809523809524</v>
      </c>
      <c r="AU11" s="10">
        <v>334.8888888888889</v>
      </c>
      <c r="AV11" s="10">
        <v>387.6470588235294</v>
      </c>
      <c r="AW11" s="10">
        <v>295.55357142857144</v>
      </c>
      <c r="AX11" s="10">
        <v>306.1111111111111</v>
      </c>
      <c r="AY11" s="10">
        <v>305.6923076923077</v>
      </c>
      <c r="AZ11" s="10">
        <v>318.1212121212121</v>
      </c>
      <c r="BA11" s="10">
        <v>375.23809523809524</v>
      </c>
    </row>
    <row r="12" spans="1:53" ht="11.25">
      <c r="A12" s="10" t="s">
        <v>172</v>
      </c>
      <c r="B12" s="10">
        <v>311.3627450980392</v>
      </c>
      <c r="C12" s="10">
        <v>263.5</v>
      </c>
      <c r="D12" s="10">
        <v>251.90322580645162</v>
      </c>
      <c r="E12" s="10">
        <v>262.6279069767442</v>
      </c>
      <c r="F12" s="10">
        <v>337.3863636363636</v>
      </c>
      <c r="G12" s="10">
        <v>286.9512195121951</v>
      </c>
      <c r="H12" s="10">
        <v>359.8611111111111</v>
      </c>
      <c r="I12" s="10">
        <v>322.3859649122807</v>
      </c>
      <c r="J12" s="10">
        <v>259.2142857142857</v>
      </c>
      <c r="K12" s="10">
        <v>357.4054054054054</v>
      </c>
      <c r="L12" s="10">
        <v>293.0853658536585</v>
      </c>
      <c r="M12" s="10">
        <v>430.0416666666667</v>
      </c>
      <c r="N12" s="10">
        <v>253.29885057471265</v>
      </c>
      <c r="O12" s="10">
        <v>389.8086956521739</v>
      </c>
      <c r="P12" s="10">
        <v>301.3814432989691</v>
      </c>
      <c r="Q12" s="10">
        <v>322.41975308641975</v>
      </c>
      <c r="R12" s="10">
        <v>283.13684210526316</v>
      </c>
      <c r="S12" s="10">
        <v>308.5914634146341</v>
      </c>
      <c r="T12" s="10">
        <v>278.54954954954957</v>
      </c>
      <c r="U12" s="10">
        <v>329.1515151515151</v>
      </c>
      <c r="V12" s="10">
        <v>339.37142857142857</v>
      </c>
      <c r="W12" s="10">
        <v>261.099173553719</v>
      </c>
      <c r="X12" s="10">
        <v>268.69117647058823</v>
      </c>
      <c r="Y12" s="10">
        <v>311.0173913043478</v>
      </c>
      <c r="Z12" s="10">
        <v>322</v>
      </c>
      <c r="AA12" s="10">
        <v>299.53374233128835</v>
      </c>
      <c r="AB12" s="10">
        <v>282.24074074074076</v>
      </c>
      <c r="AC12" s="10">
        <v>290.13084112149534</v>
      </c>
      <c r="AD12" s="10">
        <v>292.87640449438203</v>
      </c>
      <c r="AE12" s="10">
        <v>325.4672131147541</v>
      </c>
      <c r="AF12" s="10">
        <v>319.875</v>
      </c>
      <c r="AG12" s="10">
        <v>284.24691358024694</v>
      </c>
      <c r="AH12" s="10">
        <v>304.2783505154639</v>
      </c>
      <c r="AI12" s="10">
        <v>307.7638888888889</v>
      </c>
      <c r="AJ12" s="10">
        <v>332.12334801762114</v>
      </c>
      <c r="AK12" s="10">
        <v>278.87951807228916</v>
      </c>
      <c r="AL12" s="10">
        <v>333.7361111111111</v>
      </c>
      <c r="AM12" s="10">
        <v>341.95522388059703</v>
      </c>
      <c r="AN12" s="10">
        <v>308.35051546391753</v>
      </c>
      <c r="AO12" s="10">
        <v>269.60550458715596</v>
      </c>
      <c r="AP12" s="10">
        <v>261.52252252252254</v>
      </c>
      <c r="AQ12" s="10">
        <v>307.2823529411765</v>
      </c>
      <c r="AR12" s="10">
        <v>400.0337837837838</v>
      </c>
      <c r="AS12" s="10">
        <v>258.36752136752136</v>
      </c>
      <c r="AT12" s="10">
        <v>461.0833333333333</v>
      </c>
      <c r="AU12" s="10">
        <v>287.9130434782609</v>
      </c>
      <c r="AV12" s="10">
        <v>356.1578947368421</v>
      </c>
      <c r="AW12" s="10">
        <v>267.0430107526882</v>
      </c>
      <c r="AX12" s="10">
        <v>448.04347826086956</v>
      </c>
      <c r="AY12" s="10">
        <v>277</v>
      </c>
      <c r="AZ12" s="10">
        <v>228.33333333333334</v>
      </c>
      <c r="BA12" s="10">
        <v>412.74074074074076</v>
      </c>
    </row>
    <row r="13" spans="1:53" ht="11.25">
      <c r="A13" s="10" t="s">
        <v>173</v>
      </c>
      <c r="B13" s="10">
        <v>293.03986074847694</v>
      </c>
      <c r="C13" s="10">
        <v>300.31390134529147</v>
      </c>
      <c r="D13" s="10">
        <v>281.1588235294118</v>
      </c>
      <c r="E13" s="10">
        <v>255.3066037735849</v>
      </c>
      <c r="F13" s="10">
        <v>296.47076923076924</v>
      </c>
      <c r="G13" s="10">
        <v>277.8248407643312</v>
      </c>
      <c r="H13" s="10">
        <v>241.04954954954954</v>
      </c>
      <c r="I13" s="10">
        <v>313.2613065326633</v>
      </c>
      <c r="J13" s="10">
        <v>243.16822429906543</v>
      </c>
      <c r="K13" s="10">
        <v>278.8581560283688</v>
      </c>
      <c r="L13" s="10">
        <v>281.46058091286307</v>
      </c>
      <c r="M13" s="10">
        <v>321.69117647058823</v>
      </c>
      <c r="N13" s="10">
        <v>275.2741935483871</v>
      </c>
      <c r="O13" s="10">
        <v>301.43461538461537</v>
      </c>
      <c r="P13" s="10">
        <v>293.70454545454544</v>
      </c>
      <c r="Q13" s="10">
        <v>263.8918918918919</v>
      </c>
      <c r="R13" s="10">
        <v>285.8885135135135</v>
      </c>
      <c r="S13" s="10">
        <v>327.62590975254733</v>
      </c>
      <c r="T13" s="10">
        <v>268.95238095238096</v>
      </c>
      <c r="U13" s="10">
        <v>313.0059347181009</v>
      </c>
      <c r="V13" s="10">
        <v>292.5137844611529</v>
      </c>
      <c r="W13" s="10">
        <v>239.1335616438356</v>
      </c>
      <c r="X13" s="10">
        <v>274.25757575757575</v>
      </c>
      <c r="Y13" s="10">
        <v>294.2457627118644</v>
      </c>
      <c r="Z13" s="10">
        <v>288.99356913183277</v>
      </c>
      <c r="AA13" s="10">
        <v>295.64977645305515</v>
      </c>
      <c r="AB13" s="10">
        <v>253.3046357615894</v>
      </c>
      <c r="AC13" s="10">
        <v>282.08</v>
      </c>
      <c r="AD13" s="10">
        <v>278.38291139240505</v>
      </c>
      <c r="AE13" s="10">
        <v>299.3140311804009</v>
      </c>
      <c r="AF13" s="10">
        <v>281.74045801526717</v>
      </c>
      <c r="AG13" s="10">
        <v>262.2654867256637</v>
      </c>
      <c r="AH13" s="10">
        <v>311.5530546623794</v>
      </c>
      <c r="AI13" s="10">
        <v>269.3164983164983</v>
      </c>
      <c r="AJ13" s="10">
        <v>323.1744868035191</v>
      </c>
      <c r="AK13" s="10">
        <v>286.9563636363636</v>
      </c>
      <c r="AL13" s="10">
        <v>276.1054131054131</v>
      </c>
      <c r="AM13" s="10">
        <v>278.8576388888889</v>
      </c>
      <c r="AN13" s="10">
        <v>287.08</v>
      </c>
      <c r="AO13" s="10">
        <v>264.90909090909093</v>
      </c>
      <c r="AP13" s="10">
        <v>263.2117117117117</v>
      </c>
      <c r="AQ13" s="10">
        <v>255.64464692482915</v>
      </c>
      <c r="AR13" s="10">
        <v>390.5007173601148</v>
      </c>
      <c r="AS13" s="10">
        <v>249.84924623115577</v>
      </c>
      <c r="AT13" s="10">
        <v>262.67518248175185</v>
      </c>
      <c r="AU13" s="10">
        <v>253.8009478672986</v>
      </c>
      <c r="AV13" s="10">
        <v>358.0175438596491</v>
      </c>
      <c r="AW13" s="10">
        <v>288.7253086419753</v>
      </c>
      <c r="AX13" s="10">
        <v>451.2782608695652</v>
      </c>
      <c r="AY13" s="10">
        <v>284.56666666666666</v>
      </c>
      <c r="AZ13" s="10">
        <v>279.23809523809524</v>
      </c>
      <c r="BA13" s="10">
        <v>401.2295081967213</v>
      </c>
    </row>
    <row r="14" spans="1:53" ht="11.25">
      <c r="A14" s="10" t="s">
        <v>174</v>
      </c>
      <c r="B14" s="10">
        <v>384.83704188481676</v>
      </c>
      <c r="C14" s="10">
        <v>306.42857142857144</v>
      </c>
      <c r="D14" s="10">
        <v>346.85714285714283</v>
      </c>
      <c r="E14" s="10">
        <v>330.171875</v>
      </c>
      <c r="F14" s="10">
        <v>389.51428571428573</v>
      </c>
      <c r="G14" s="10">
        <v>352.64444444444445</v>
      </c>
      <c r="H14" s="10">
        <v>333.4375</v>
      </c>
      <c r="I14" s="10">
        <v>311.25</v>
      </c>
      <c r="J14" s="10">
        <v>388.30434782608694</v>
      </c>
      <c r="K14" s="10">
        <v>383.77358490566036</v>
      </c>
      <c r="L14" s="10">
        <v>340.05825242718447</v>
      </c>
      <c r="M14" s="10">
        <v>463.841059602649</v>
      </c>
      <c r="N14" s="10">
        <v>362.7878787878788</v>
      </c>
      <c r="O14" s="10">
        <v>334.61224489795916</v>
      </c>
      <c r="P14" s="10">
        <v>316.56410256410254</v>
      </c>
      <c r="Q14" s="10">
        <v>374.82758620689657</v>
      </c>
      <c r="R14" s="10">
        <v>322.1111111111111</v>
      </c>
      <c r="S14" s="10">
        <v>461.3974358974359</v>
      </c>
      <c r="T14" s="10">
        <v>389.5348837209302</v>
      </c>
      <c r="U14" s="10">
        <v>462.81538461538463</v>
      </c>
      <c r="V14" s="10">
        <v>351.0952380952381</v>
      </c>
      <c r="W14" s="10">
        <v>304.2028985507246</v>
      </c>
      <c r="X14" s="10">
        <v>348.3783783783784</v>
      </c>
      <c r="Y14" s="10">
        <v>360.8131868131868</v>
      </c>
      <c r="Z14" s="10">
        <v>422.69879518072287</v>
      </c>
      <c r="AA14" s="10">
        <v>363.1296296296296</v>
      </c>
      <c r="AB14" s="10">
        <v>410.4166666666667</v>
      </c>
      <c r="AC14" s="10">
        <v>265</v>
      </c>
      <c r="AD14" s="10">
        <v>333.14285714285717</v>
      </c>
      <c r="AE14" s="10">
        <v>384.7848101265823</v>
      </c>
      <c r="AF14" s="10">
        <v>348.38709677419354</v>
      </c>
      <c r="AG14" s="10">
        <v>375.2025316455696</v>
      </c>
      <c r="AH14" s="10">
        <v>377.42857142857144</v>
      </c>
      <c r="AI14" s="10">
        <v>354.9019607843137</v>
      </c>
      <c r="AJ14" s="10">
        <v>355</v>
      </c>
      <c r="AK14" s="10">
        <v>380.8333333333333</v>
      </c>
      <c r="AL14" s="10">
        <v>432.02702702702703</v>
      </c>
      <c r="AM14" s="10">
        <v>371.655737704918</v>
      </c>
      <c r="AN14" s="10">
        <v>456.35714285714283</v>
      </c>
      <c r="AO14" s="10">
        <v>364.26190476190476</v>
      </c>
      <c r="AP14" s="10">
        <v>417.78767123287673</v>
      </c>
      <c r="AQ14" s="10">
        <v>494</v>
      </c>
      <c r="AR14" s="10">
        <v>495.2409638554217</v>
      </c>
      <c r="AS14" s="10">
        <v>332.041095890411</v>
      </c>
      <c r="AT14" s="10">
        <v>363.22222222222223</v>
      </c>
      <c r="AU14" s="10">
        <v>355.25396825396825</v>
      </c>
      <c r="AV14" s="10">
        <v>432.6551724137931</v>
      </c>
      <c r="AW14" s="10">
        <v>422.68055555555554</v>
      </c>
      <c r="AX14" s="10">
        <v>600</v>
      </c>
      <c r="AY14" s="10">
        <v>404.5652173913044</v>
      </c>
      <c r="AZ14" s="10">
        <v>344.8666666666667</v>
      </c>
      <c r="BA14" s="10">
        <v>519.5652173913044</v>
      </c>
    </row>
    <row r="15" spans="1:53" ht="11.25">
      <c r="A15" s="10" t="s">
        <v>175</v>
      </c>
      <c r="B15" s="10">
        <v>479.42287234042556</v>
      </c>
      <c r="C15" s="10">
        <v>323.6363636363636</v>
      </c>
      <c r="D15" s="10">
        <v>417.3125</v>
      </c>
      <c r="E15" s="10">
        <v>401.7142857142857</v>
      </c>
      <c r="F15" s="10">
        <v>456.8181818181818</v>
      </c>
      <c r="G15" s="10">
        <v>489.14285714285717</v>
      </c>
      <c r="H15" s="10">
        <v>358.9583333333333</v>
      </c>
      <c r="I15" s="10">
        <v>395</v>
      </c>
      <c r="J15" s="10">
        <v>387.6666666666667</v>
      </c>
      <c r="K15" s="10">
        <v>355</v>
      </c>
      <c r="L15" s="10">
        <v>483.3333333333333</v>
      </c>
      <c r="M15" s="10">
        <v>683.4375</v>
      </c>
      <c r="N15" s="10">
        <v>422.5</v>
      </c>
      <c r="O15" s="10">
        <v>456.2962962962963</v>
      </c>
      <c r="P15" s="10">
        <v>643.1379310344828</v>
      </c>
      <c r="Q15" s="10">
        <v>450.8095238095238</v>
      </c>
      <c r="R15" s="10">
        <v>430</v>
      </c>
      <c r="S15" s="10">
        <v>431.3333333333333</v>
      </c>
      <c r="T15" s="10">
        <v>406.75757575757575</v>
      </c>
      <c r="U15" s="10">
        <v>465.625</v>
      </c>
      <c r="V15" s="10">
        <v>404.89473684210526</v>
      </c>
      <c r="W15" s="10">
        <v>385.7142857142857</v>
      </c>
      <c r="X15" s="10">
        <v>371.45454545454544</v>
      </c>
      <c r="Y15" s="10">
        <v>468.6875</v>
      </c>
      <c r="Z15" s="10">
        <v>429.125</v>
      </c>
      <c r="AA15" s="10">
        <v>474.3636363636364</v>
      </c>
      <c r="AB15" s="10">
        <v>500</v>
      </c>
      <c r="AC15" s="10">
        <v>483.9714285714286</v>
      </c>
      <c r="AD15" s="10">
        <v>388.18518518518516</v>
      </c>
      <c r="AE15" s="10">
        <v>391.6296296296296</v>
      </c>
      <c r="AF15" s="10">
        <v>490.04545454545456</v>
      </c>
      <c r="AG15" s="10">
        <v>461.5238095238095</v>
      </c>
      <c r="AH15" s="10">
        <v>565.3888888888889</v>
      </c>
      <c r="AI15" s="10">
        <v>677.8333333333334</v>
      </c>
      <c r="AJ15" s="10">
        <v>400.70588235294116</v>
      </c>
      <c r="AK15" s="10">
        <v>525.551724137931</v>
      </c>
      <c r="AL15" s="10">
        <v>406.7903225806452</v>
      </c>
      <c r="AM15" s="10">
        <v>484.64406779661016</v>
      </c>
      <c r="AN15" s="10">
        <v>559.0952380952381</v>
      </c>
      <c r="AO15" s="10">
        <v>418.11764705882354</v>
      </c>
      <c r="AP15" s="10">
        <v>477.7096774193548</v>
      </c>
      <c r="AQ15" s="10">
        <v>482.8181818181818</v>
      </c>
      <c r="AR15" s="10">
        <v>675.4897959183673</v>
      </c>
      <c r="AS15" s="10">
        <v>537.35</v>
      </c>
      <c r="AT15" s="10">
        <v>573.9285714285714</v>
      </c>
      <c r="AU15" s="10">
        <v>437.15384615384613</v>
      </c>
      <c r="AV15" s="10">
        <v>936.875</v>
      </c>
      <c r="AW15" s="10">
        <v>432.82608695652175</v>
      </c>
      <c r="AX15" s="10">
        <v>798</v>
      </c>
      <c r="AY15" s="10">
        <v>523.5</v>
      </c>
      <c r="AZ15" s="10">
        <v>484.3333333333333</v>
      </c>
      <c r="BA15" s="10">
        <v>595.4166666666666</v>
      </c>
    </row>
    <row r="16" spans="1:53" ht="11.25">
      <c r="A16" s="10" t="s">
        <v>176</v>
      </c>
      <c r="B16" s="10">
        <v>498.528870292887</v>
      </c>
      <c r="C16" s="10">
        <v>390.5238095238095</v>
      </c>
      <c r="D16" s="10">
        <v>466.5357142857143</v>
      </c>
      <c r="E16" s="10">
        <v>402.65</v>
      </c>
      <c r="F16" s="10">
        <v>429.2758620689655</v>
      </c>
      <c r="G16" s="10">
        <v>306.77777777777777</v>
      </c>
      <c r="H16" s="10">
        <v>322.875</v>
      </c>
      <c r="I16" s="10">
        <v>472.3333333333333</v>
      </c>
      <c r="J16" s="10">
        <v>457.4166666666667</v>
      </c>
      <c r="K16" s="10">
        <v>316.42857142857144</v>
      </c>
      <c r="L16" s="10">
        <v>455.2142857142857</v>
      </c>
      <c r="M16" s="10">
        <v>573.6428571428571</v>
      </c>
      <c r="N16" s="10">
        <v>272.1666666666667</v>
      </c>
      <c r="O16" s="10">
        <v>615.1190476190476</v>
      </c>
      <c r="P16" s="10">
        <v>394.44897959183675</v>
      </c>
      <c r="Q16" s="10">
        <v>310</v>
      </c>
      <c r="R16" s="10">
        <v>495.9166666666667</v>
      </c>
      <c r="S16" s="10">
        <v>429.4</v>
      </c>
      <c r="T16" s="10">
        <v>537.9629629629629</v>
      </c>
      <c r="U16" s="10">
        <v>498.2</v>
      </c>
      <c r="V16" s="10">
        <v>420.2244897959184</v>
      </c>
      <c r="W16" s="10">
        <v>617.8181818181819</v>
      </c>
      <c r="X16" s="10">
        <v>630.2380952380952</v>
      </c>
      <c r="Y16" s="10">
        <v>557.3809523809524</v>
      </c>
      <c r="Z16" s="10">
        <v>596.7692307692307</v>
      </c>
      <c r="AA16" s="10">
        <v>543.6666666666666</v>
      </c>
      <c r="AB16" s="10">
        <v>530.0434782608696</v>
      </c>
      <c r="AC16" s="10">
        <v>493.5263157894737</v>
      </c>
      <c r="AD16" s="10">
        <v>572.4411764705883</v>
      </c>
      <c r="AE16" s="10">
        <v>513.3333333333334</v>
      </c>
      <c r="AF16" s="10">
        <v>430.67857142857144</v>
      </c>
      <c r="AG16" s="10">
        <v>464.1578947368421</v>
      </c>
      <c r="AH16" s="10">
        <v>395.42857142857144</v>
      </c>
      <c r="AI16" s="10">
        <v>615.7894736842105</v>
      </c>
      <c r="AJ16" s="10">
        <v>387.8048780487805</v>
      </c>
      <c r="AK16" s="10">
        <v>431.95652173913044</v>
      </c>
      <c r="AL16" s="10">
        <v>524.578947368421</v>
      </c>
      <c r="AM16" s="10">
        <v>561.4444444444445</v>
      </c>
      <c r="AN16" s="10">
        <v>570.2727272727273</v>
      </c>
      <c r="AO16" s="10">
        <v>534</v>
      </c>
      <c r="AP16" s="10">
        <v>519.25</v>
      </c>
      <c r="AQ16" s="10">
        <v>541</v>
      </c>
      <c r="AR16" s="10">
        <v>610.75</v>
      </c>
      <c r="AS16" s="10">
        <v>599.6363636363636</v>
      </c>
      <c r="AT16" s="10">
        <v>442</v>
      </c>
      <c r="AU16" s="10">
        <v>343.6666666666667</v>
      </c>
      <c r="AV16" s="10">
        <v>576.5862068965517</v>
      </c>
      <c r="AW16" s="10">
        <v>556.0967741935484</v>
      </c>
      <c r="AX16" s="10">
        <v>837</v>
      </c>
      <c r="AY16" s="10">
        <v>532.4444444444445</v>
      </c>
      <c r="AZ16" s="10">
        <v>555</v>
      </c>
      <c r="BA16" s="10">
        <v>672.6923076923077</v>
      </c>
    </row>
    <row r="17" spans="1:53" ht="11.25">
      <c r="A17" s="10" t="s">
        <v>12</v>
      </c>
      <c r="B17" s="10">
        <v>271.2258064516129</v>
      </c>
      <c r="C17" s="10">
        <v>400</v>
      </c>
      <c r="D17" s="10" t="e">
        <v>#DIV/0!</v>
      </c>
      <c r="E17" s="10" t="e">
        <v>#DIV/0!</v>
      </c>
      <c r="F17" s="10" t="e">
        <v>#DIV/0!</v>
      </c>
      <c r="G17" s="10" t="e">
        <v>#DIV/0!</v>
      </c>
      <c r="H17" s="10" t="e">
        <v>#DIV/0!</v>
      </c>
      <c r="I17" s="10" t="e">
        <v>#DIV/0!</v>
      </c>
      <c r="J17" s="10" t="e">
        <v>#DIV/0!</v>
      </c>
      <c r="K17" s="10">
        <v>304</v>
      </c>
      <c r="L17" s="10" t="e">
        <v>#DIV/0!</v>
      </c>
      <c r="M17" s="10" t="e">
        <v>#DIV/0!</v>
      </c>
      <c r="N17" s="10" t="e">
        <v>#DIV/0!</v>
      </c>
      <c r="O17" s="10" t="e">
        <v>#DIV/0!</v>
      </c>
      <c r="P17" s="10" t="e">
        <v>#DIV/0!</v>
      </c>
      <c r="Q17" s="10" t="e">
        <v>#DIV/0!</v>
      </c>
      <c r="R17" s="10" t="e">
        <v>#DIV/0!</v>
      </c>
      <c r="S17" s="10" t="e">
        <v>#DIV/0!</v>
      </c>
      <c r="T17" s="10" t="e">
        <v>#DIV/0!</v>
      </c>
      <c r="U17" s="10" t="e">
        <v>#DIV/0!</v>
      </c>
      <c r="V17" s="10" t="e">
        <v>#DIV/0!</v>
      </c>
      <c r="W17" s="10" t="e">
        <v>#DIV/0!</v>
      </c>
      <c r="X17" s="10" t="e">
        <v>#DIV/0!</v>
      </c>
      <c r="Y17" s="10" t="e">
        <v>#DIV/0!</v>
      </c>
      <c r="Z17" s="10" t="e">
        <v>#DIV/0!</v>
      </c>
      <c r="AA17" s="10" t="e">
        <v>#DIV/0!</v>
      </c>
      <c r="AB17" s="10">
        <v>200</v>
      </c>
      <c r="AC17" s="10" t="e">
        <v>#DIV/0!</v>
      </c>
      <c r="AD17" s="10">
        <v>300</v>
      </c>
      <c r="AE17" s="10" t="e">
        <v>#DIV/0!</v>
      </c>
      <c r="AF17" s="10" t="e">
        <v>#DIV/0!</v>
      </c>
      <c r="AG17" s="10" t="e">
        <v>#DIV/0!</v>
      </c>
      <c r="AH17" s="10" t="e">
        <v>#DIV/0!</v>
      </c>
      <c r="AI17" s="10" t="e">
        <v>#DIV/0!</v>
      </c>
      <c r="AJ17" s="10" t="e">
        <v>#DIV/0!</v>
      </c>
      <c r="AK17" s="10">
        <v>450</v>
      </c>
      <c r="AL17" s="10">
        <v>269</v>
      </c>
      <c r="AM17" s="10">
        <v>228.88888888888889</v>
      </c>
      <c r="AN17" s="10">
        <v>252</v>
      </c>
      <c r="AO17" s="10" t="e">
        <v>#DIV/0!</v>
      </c>
      <c r="AP17" s="10">
        <v>350</v>
      </c>
      <c r="AQ17" s="10">
        <v>200</v>
      </c>
      <c r="AR17" s="10">
        <v>100</v>
      </c>
      <c r="AS17" s="10" t="e">
        <v>#DIV/0!</v>
      </c>
      <c r="AT17" s="10" t="e">
        <v>#DIV/0!</v>
      </c>
      <c r="AU17" s="10" t="e">
        <v>#DIV/0!</v>
      </c>
      <c r="AV17" s="10" t="e">
        <v>#DIV/0!</v>
      </c>
      <c r="AW17" s="10" t="e">
        <v>#DIV/0!</v>
      </c>
      <c r="AX17" s="10" t="e">
        <v>#DIV/0!</v>
      </c>
      <c r="AY17" s="10" t="e">
        <v>#DIV/0!</v>
      </c>
      <c r="AZ17" s="10">
        <v>400</v>
      </c>
      <c r="BA17" s="10" t="e">
        <v>#DIV/0!</v>
      </c>
    </row>
    <row r="18" ht="11.25">
      <c r="AY18" s="54"/>
    </row>
    <row r="19" spans="1:51" ht="11.25">
      <c r="A19" s="15" t="s">
        <v>44</v>
      </c>
      <c r="AY19" s="54"/>
    </row>
    <row r="20" spans="1:53" ht="11.25">
      <c r="A20" s="10" t="s">
        <v>68</v>
      </c>
      <c r="B20" s="10">
        <v>325.2718672973153</v>
      </c>
      <c r="C20" s="10">
        <v>301.046004842615</v>
      </c>
      <c r="D20" s="10">
        <v>318.2927536231884</v>
      </c>
      <c r="E20" s="10">
        <v>287.1152882205514</v>
      </c>
      <c r="F20" s="10">
        <v>318.5539714867617</v>
      </c>
      <c r="G20" s="10">
        <v>296.9343891402715</v>
      </c>
      <c r="H20" s="10">
        <v>302.0297239915074</v>
      </c>
      <c r="I20" s="10">
        <v>352.35277777777776</v>
      </c>
      <c r="J20" s="10">
        <v>288.8974358974359</v>
      </c>
      <c r="K20" s="10">
        <v>303.7835820895522</v>
      </c>
      <c r="L20" s="10">
        <v>326.7061946902655</v>
      </c>
      <c r="M20" s="10">
        <v>391.21774193548384</v>
      </c>
      <c r="N20" s="10">
        <v>285.3715498938429</v>
      </c>
      <c r="O20" s="10">
        <v>339.76687116564415</v>
      </c>
      <c r="P20" s="10">
        <v>320.09615384615387</v>
      </c>
      <c r="Q20" s="10">
        <v>302.10714285714283</v>
      </c>
      <c r="R20" s="10">
        <v>319.77330895795245</v>
      </c>
      <c r="S20" s="10">
        <v>338.5517909002904</v>
      </c>
      <c r="T20" s="10">
        <v>301.2969004893964</v>
      </c>
      <c r="U20" s="10">
        <v>344.909626719057</v>
      </c>
      <c r="V20" s="10">
        <v>321.8728323699422</v>
      </c>
      <c r="W20" s="10">
        <v>267.50342465753425</v>
      </c>
      <c r="X20" s="10">
        <v>302.87254901960785</v>
      </c>
      <c r="Y20" s="10">
        <v>323.78986587183306</v>
      </c>
      <c r="Z20" s="10">
        <v>339.11145996860284</v>
      </c>
      <c r="AA20" s="10">
        <v>316.71804511278197</v>
      </c>
      <c r="AB20" s="10">
        <v>283.705035971223</v>
      </c>
      <c r="AC20" s="10">
        <v>301.77694610778445</v>
      </c>
      <c r="AD20" s="10">
        <v>316.69018932874354</v>
      </c>
      <c r="AE20" s="10">
        <v>322.0397877984085</v>
      </c>
      <c r="AF20" s="10">
        <v>312.22820037105754</v>
      </c>
      <c r="AG20" s="10">
        <v>300.7343234323432</v>
      </c>
      <c r="AH20" s="10">
        <v>329.10265486725666</v>
      </c>
      <c r="AI20" s="10">
        <v>307.15800415800413</v>
      </c>
      <c r="AJ20" s="10">
        <v>344.88719068413394</v>
      </c>
      <c r="AK20" s="10">
        <v>330.0617283950617</v>
      </c>
      <c r="AL20" s="10">
        <v>322.5247395833333</v>
      </c>
      <c r="AM20" s="10">
        <v>331.1934306569343</v>
      </c>
      <c r="AN20" s="10">
        <v>329.5871670702179</v>
      </c>
      <c r="AO20" s="10">
        <v>297.4745508982036</v>
      </c>
      <c r="AP20" s="10">
        <v>306.96984924623115</v>
      </c>
      <c r="AQ20" s="10">
        <v>296.83203732503887</v>
      </c>
      <c r="AR20" s="10">
        <v>435.66696750902526</v>
      </c>
      <c r="AS20" s="10">
        <v>271.21144859813086</v>
      </c>
      <c r="AT20" s="10">
        <v>322.3807228915663</v>
      </c>
      <c r="AU20" s="10">
        <v>286.6811594202899</v>
      </c>
      <c r="AV20" s="10">
        <v>406.3218085106383</v>
      </c>
      <c r="AW20" s="10">
        <v>321.46911519198665</v>
      </c>
      <c r="AX20" s="10">
        <v>494.8810810810811</v>
      </c>
      <c r="AY20" s="10">
        <v>315.7189189189189</v>
      </c>
      <c r="AZ20" s="10">
        <v>310.3353846153846</v>
      </c>
      <c r="BA20" s="10">
        <v>424.1524879614767</v>
      </c>
    </row>
    <row r="21" spans="1:53" ht="11.25">
      <c r="A21" s="10" t="s">
        <v>46</v>
      </c>
      <c r="B21" s="10">
        <v>331.93201471026737</v>
      </c>
      <c r="C21" s="10">
        <v>290.28373702422147</v>
      </c>
      <c r="D21" s="10">
        <v>327.4032258064516</v>
      </c>
      <c r="E21" s="10">
        <v>285.7920792079208</v>
      </c>
      <c r="F21" s="10">
        <v>323.6337209302326</v>
      </c>
      <c r="G21" s="10">
        <v>306.1129568106312</v>
      </c>
      <c r="H21" s="10">
        <v>280.10736196319016</v>
      </c>
      <c r="I21" s="10">
        <v>366.2764227642276</v>
      </c>
      <c r="J21" s="10">
        <v>285.7218045112782</v>
      </c>
      <c r="K21" s="10">
        <v>303.3191489361702</v>
      </c>
      <c r="L21" s="10">
        <v>346.0372492836676</v>
      </c>
      <c r="M21" s="10">
        <v>374.1592920353982</v>
      </c>
      <c r="N21" s="10">
        <v>260.66473988439304</v>
      </c>
      <c r="O21" s="10">
        <v>343.7478108581436</v>
      </c>
      <c r="P21" s="10">
        <v>306.5914489311164</v>
      </c>
      <c r="Q21" s="10">
        <v>300.4541984732824</v>
      </c>
      <c r="R21" s="10">
        <v>326.5822454308094</v>
      </c>
      <c r="S21" s="10">
        <v>343.01029411764705</v>
      </c>
      <c r="T21" s="10">
        <v>317.8468899521531</v>
      </c>
      <c r="U21" s="10">
        <v>332.5205047318612</v>
      </c>
      <c r="V21" s="10">
        <v>336.8343685300207</v>
      </c>
      <c r="W21" s="10">
        <v>281.45092838196285</v>
      </c>
      <c r="X21" s="10">
        <v>312.5399449035813</v>
      </c>
      <c r="Y21" s="10">
        <v>328.7704545454545</v>
      </c>
      <c r="Z21" s="10">
        <v>331.43150684931504</v>
      </c>
      <c r="AA21" s="10">
        <v>324.63762102351313</v>
      </c>
      <c r="AB21" s="10">
        <v>305</v>
      </c>
      <c r="AC21" s="10">
        <v>315.84409799554567</v>
      </c>
      <c r="AD21" s="10">
        <v>337.5851063829787</v>
      </c>
      <c r="AE21" s="10">
        <v>331.9638783269962</v>
      </c>
      <c r="AF21" s="10">
        <v>322.7654986522911</v>
      </c>
      <c r="AG21" s="10">
        <v>318.0335731414868</v>
      </c>
      <c r="AH21" s="10">
        <v>313.04128440366975</v>
      </c>
      <c r="AI21" s="10">
        <v>334.3373134328358</v>
      </c>
      <c r="AJ21" s="10">
        <v>347.73125</v>
      </c>
      <c r="AK21" s="10">
        <v>332.92857142857144</v>
      </c>
      <c r="AL21" s="10">
        <v>336.9396887159533</v>
      </c>
      <c r="AM21" s="10">
        <v>351.57105943152453</v>
      </c>
      <c r="AN21" s="10">
        <v>341.49547920434</v>
      </c>
      <c r="AO21" s="10">
        <v>309.49756097560976</v>
      </c>
      <c r="AP21" s="10">
        <v>321.3366733466934</v>
      </c>
      <c r="AQ21" s="10">
        <v>301.8703703703704</v>
      </c>
      <c r="AR21" s="10">
        <v>438.37533512064346</v>
      </c>
      <c r="AS21" s="10">
        <v>272.16283924843424</v>
      </c>
      <c r="AT21" s="10">
        <v>310.39463601532566</v>
      </c>
      <c r="AU21" s="10">
        <v>296.5394736842105</v>
      </c>
      <c r="AV21" s="10">
        <v>404.3562231759657</v>
      </c>
      <c r="AW21" s="10">
        <v>358.00539083557953</v>
      </c>
      <c r="AX21" s="10">
        <v>565.5396825396825</v>
      </c>
      <c r="AY21" s="10">
        <v>340.024</v>
      </c>
      <c r="AZ21" s="10">
        <v>344.5296803652968</v>
      </c>
      <c r="BA21" s="10">
        <v>433.5571428571429</v>
      </c>
    </row>
    <row r="22" spans="1:53" ht="11.25">
      <c r="A22" s="10" t="s">
        <v>186</v>
      </c>
      <c r="B22" s="10">
        <v>219.66505962953565</v>
      </c>
      <c r="C22" s="10">
        <v>196.55555555555554</v>
      </c>
      <c r="D22" s="10">
        <v>186.1320754716981</v>
      </c>
      <c r="E22" s="10">
        <v>209.6153846153846</v>
      </c>
      <c r="F22" s="10">
        <v>247.35294117647058</v>
      </c>
      <c r="G22" s="10">
        <v>234.57142857142858</v>
      </c>
      <c r="H22" s="10">
        <v>195.23809523809524</v>
      </c>
      <c r="I22" s="10">
        <v>243.55555555555554</v>
      </c>
      <c r="J22" s="10">
        <v>181.03174603174602</v>
      </c>
      <c r="K22" s="10">
        <v>232.9746835443038</v>
      </c>
      <c r="L22" s="10">
        <v>201.1320754716981</v>
      </c>
      <c r="M22" s="10">
        <v>240.27777777777777</v>
      </c>
      <c r="N22" s="10">
        <v>207.27272727272728</v>
      </c>
      <c r="O22" s="10">
        <v>206.5212765957447</v>
      </c>
      <c r="P22" s="10">
        <v>162.93103448275863</v>
      </c>
      <c r="Q22" s="10">
        <v>206.875</v>
      </c>
      <c r="R22" s="10">
        <v>245.65217391304347</v>
      </c>
      <c r="S22" s="10">
        <v>269.5302013422819</v>
      </c>
      <c r="T22" s="10">
        <v>193.13432835820896</v>
      </c>
      <c r="U22" s="10">
        <v>285.8</v>
      </c>
      <c r="V22" s="10">
        <v>208.69230769230768</v>
      </c>
      <c r="W22" s="10">
        <v>176.30208333333334</v>
      </c>
      <c r="X22" s="10">
        <v>216.33928571428572</v>
      </c>
      <c r="Y22" s="10">
        <v>195.27777777777777</v>
      </c>
      <c r="Z22" s="10">
        <v>219.18032786885246</v>
      </c>
      <c r="AA22" s="10">
        <v>220.67567567567568</v>
      </c>
      <c r="AB22" s="10">
        <v>193.23076923076923</v>
      </c>
      <c r="AC22" s="10">
        <v>223.85826771653544</v>
      </c>
      <c r="AD22" s="10">
        <v>201.0909090909091</v>
      </c>
      <c r="AE22" s="10">
        <v>217.53246753246754</v>
      </c>
      <c r="AF22" s="10">
        <v>194.11111111111111</v>
      </c>
      <c r="AG22" s="10">
        <v>196.35802469135803</v>
      </c>
      <c r="AH22" s="10">
        <v>215.55555555555554</v>
      </c>
      <c r="AI22" s="10">
        <v>202.375</v>
      </c>
      <c r="AJ22" s="10">
        <v>224.62765957446808</v>
      </c>
      <c r="AK22" s="10">
        <v>229.32142857142858</v>
      </c>
      <c r="AL22" s="10">
        <v>181.7377049180328</v>
      </c>
      <c r="AM22" s="10">
        <v>190.765625</v>
      </c>
      <c r="AN22" s="10">
        <v>221.8543046357616</v>
      </c>
      <c r="AO22" s="10">
        <v>201.54166666666666</v>
      </c>
      <c r="AP22" s="10">
        <v>206.58064516129033</v>
      </c>
      <c r="AQ22" s="10">
        <v>213.97169811320754</v>
      </c>
      <c r="AR22" s="10">
        <v>282.16911764705884</v>
      </c>
      <c r="AS22" s="10">
        <v>195.20359281437126</v>
      </c>
      <c r="AT22" s="10">
        <v>225.69117647058823</v>
      </c>
      <c r="AU22" s="10">
        <v>212.45</v>
      </c>
      <c r="AV22" s="10">
        <v>236.4</v>
      </c>
      <c r="AW22" s="10">
        <v>191.72368421052633</v>
      </c>
      <c r="AX22" s="10">
        <v>224.66666666666666</v>
      </c>
      <c r="AY22" s="10">
        <v>180.1219512195122</v>
      </c>
      <c r="AZ22" s="10">
        <v>219.88372093023256</v>
      </c>
      <c r="BA22" s="10">
        <v>321.7102803738318</v>
      </c>
    </row>
    <row r="23" spans="1:53" ht="11.25">
      <c r="A23" s="10" t="s">
        <v>48</v>
      </c>
      <c r="B23" s="10">
        <v>379.4909090909091</v>
      </c>
      <c r="C23" s="10" t="e">
        <v>#DIV/0!</v>
      </c>
      <c r="D23" s="10">
        <v>195</v>
      </c>
      <c r="E23" s="10">
        <v>260.8</v>
      </c>
      <c r="F23" s="10">
        <v>780</v>
      </c>
      <c r="G23" s="10">
        <v>450</v>
      </c>
      <c r="H23" s="10">
        <v>220</v>
      </c>
      <c r="I23" s="10">
        <v>1000</v>
      </c>
      <c r="J23" s="10" t="e">
        <v>#DIV/0!</v>
      </c>
      <c r="K23" s="10" t="e">
        <v>#DIV/0!</v>
      </c>
      <c r="L23" s="10" t="e">
        <v>#DIV/0!</v>
      </c>
      <c r="M23" s="10">
        <v>550</v>
      </c>
      <c r="N23" s="10">
        <v>227.14285714285714</v>
      </c>
      <c r="O23" s="10">
        <v>251.125</v>
      </c>
      <c r="P23" s="10" t="e">
        <v>#DIV/0!</v>
      </c>
      <c r="Q23" s="10">
        <v>325.3333333333333</v>
      </c>
      <c r="R23" s="10">
        <v>415.8333333333333</v>
      </c>
      <c r="S23" s="10">
        <v>487</v>
      </c>
      <c r="T23" s="10">
        <v>266.6666666666667</v>
      </c>
      <c r="U23" s="10" t="e">
        <v>#DIV/0!</v>
      </c>
      <c r="V23" s="10">
        <v>351.9047619047619</v>
      </c>
      <c r="W23" s="10">
        <v>176</v>
      </c>
      <c r="X23" s="10">
        <v>130</v>
      </c>
      <c r="Y23" s="10">
        <v>285</v>
      </c>
      <c r="Z23" s="10">
        <v>138.5</v>
      </c>
      <c r="AA23" s="10">
        <v>675</v>
      </c>
      <c r="AB23" s="10" t="e">
        <v>#DIV/0!</v>
      </c>
      <c r="AC23" s="10">
        <v>240</v>
      </c>
      <c r="AD23" s="10">
        <v>210</v>
      </c>
      <c r="AE23" s="10">
        <v>263.3333333333333</v>
      </c>
      <c r="AF23" s="10">
        <v>390</v>
      </c>
      <c r="AG23" s="10">
        <v>420</v>
      </c>
      <c r="AH23" s="10">
        <v>259</v>
      </c>
      <c r="AI23" s="10">
        <v>290</v>
      </c>
      <c r="AJ23" s="10">
        <v>490</v>
      </c>
      <c r="AK23" s="10">
        <v>566.6666666666666</v>
      </c>
      <c r="AL23" s="10">
        <v>350</v>
      </c>
      <c r="AM23" s="10">
        <v>754.2857142857143</v>
      </c>
      <c r="AN23" s="10">
        <v>1000</v>
      </c>
      <c r="AO23" s="10">
        <v>334</v>
      </c>
      <c r="AP23" s="10">
        <v>268.75</v>
      </c>
      <c r="AQ23" s="10">
        <v>136</v>
      </c>
      <c r="AR23" s="10">
        <v>875</v>
      </c>
      <c r="AS23" s="10">
        <v>340</v>
      </c>
      <c r="AT23" s="10">
        <v>683.3333333333334</v>
      </c>
      <c r="AU23" s="10">
        <v>400</v>
      </c>
      <c r="AV23" s="10">
        <v>700</v>
      </c>
      <c r="AW23" s="10">
        <v>130</v>
      </c>
      <c r="AX23" s="10" t="e">
        <v>#DIV/0!</v>
      </c>
      <c r="AY23" s="10">
        <v>150</v>
      </c>
      <c r="AZ23" s="10">
        <v>270</v>
      </c>
      <c r="BA23" s="10">
        <v>850</v>
      </c>
    </row>
    <row r="24" spans="1:53" ht="11.25">
      <c r="A24" s="10" t="s">
        <v>49</v>
      </c>
      <c r="B24" s="10">
        <v>707.8056994818653</v>
      </c>
      <c r="C24" s="10">
        <v>926.6666666666666</v>
      </c>
      <c r="D24" s="10">
        <v>1455</v>
      </c>
      <c r="E24" s="10">
        <v>342.22222222222223</v>
      </c>
      <c r="F24" s="10">
        <v>435.7142857142857</v>
      </c>
      <c r="G24" s="10">
        <v>628</v>
      </c>
      <c r="H24" s="10">
        <v>416.25</v>
      </c>
      <c r="I24" s="10">
        <v>1040</v>
      </c>
      <c r="J24" s="10">
        <v>686.6666666666666</v>
      </c>
      <c r="K24" s="10">
        <v>520</v>
      </c>
      <c r="L24" s="10">
        <v>516</v>
      </c>
      <c r="M24" s="10">
        <v>1485.7142857142858</v>
      </c>
      <c r="N24" s="10">
        <v>320</v>
      </c>
      <c r="O24" s="10">
        <v>896.6666666666666</v>
      </c>
      <c r="P24" s="10">
        <v>672</v>
      </c>
      <c r="Q24" s="10">
        <v>730</v>
      </c>
      <c r="R24" s="10">
        <v>793.3333333333334</v>
      </c>
      <c r="S24" s="10">
        <v>502.72727272727275</v>
      </c>
      <c r="T24" s="10">
        <v>1050</v>
      </c>
      <c r="U24" s="10">
        <v>725</v>
      </c>
      <c r="V24" s="10">
        <v>585</v>
      </c>
      <c r="W24" s="10">
        <v>1020</v>
      </c>
      <c r="X24" s="10">
        <v>1500</v>
      </c>
      <c r="Y24" s="10">
        <v>772.5</v>
      </c>
      <c r="Z24" s="10">
        <v>1325</v>
      </c>
      <c r="AA24" s="10">
        <v>564</v>
      </c>
      <c r="AB24" s="10">
        <v>840</v>
      </c>
      <c r="AC24" s="10">
        <v>900</v>
      </c>
      <c r="AD24" s="10">
        <v>425.7142857142857</v>
      </c>
      <c r="AE24" s="10">
        <v>420</v>
      </c>
      <c r="AF24" s="10">
        <v>608.3333333333334</v>
      </c>
      <c r="AG24" s="10">
        <v>665.7142857142857</v>
      </c>
      <c r="AH24" s="10">
        <v>1200</v>
      </c>
      <c r="AI24" s="10">
        <v>495</v>
      </c>
      <c r="AJ24" s="10">
        <v>652.0689655172414</v>
      </c>
      <c r="AK24" s="10">
        <v>522.5</v>
      </c>
      <c r="AL24" s="10">
        <v>608.5714285714286</v>
      </c>
      <c r="AM24" s="10">
        <v>216.66666666666666</v>
      </c>
      <c r="AN24" s="10">
        <v>698.8888888888889</v>
      </c>
      <c r="AO24" s="10">
        <v>453</v>
      </c>
      <c r="AP24" s="10">
        <v>568</v>
      </c>
      <c r="AQ24" s="10">
        <v>667.6923076923077</v>
      </c>
      <c r="AR24" s="10">
        <v>1053.5714285714287</v>
      </c>
      <c r="AS24" s="10">
        <v>446.15384615384613</v>
      </c>
      <c r="AT24" s="10">
        <v>555.5555555555555</v>
      </c>
      <c r="AU24" s="10">
        <v>507.14285714285717</v>
      </c>
      <c r="AV24" s="10">
        <v>635.2941176470588</v>
      </c>
      <c r="AW24" s="10">
        <v>681</v>
      </c>
      <c r="AX24" s="10">
        <v>600</v>
      </c>
      <c r="AY24" s="10">
        <v>470</v>
      </c>
      <c r="AZ24" s="10">
        <v>260</v>
      </c>
      <c r="BA24" s="10">
        <v>1066.25</v>
      </c>
    </row>
    <row r="25" spans="1:53" ht="11.25">
      <c r="A25" s="10" t="s">
        <v>178</v>
      </c>
      <c r="B25" s="10">
        <v>365.5938652688798</v>
      </c>
      <c r="C25" s="10">
        <v>366.6901408450704</v>
      </c>
      <c r="D25" s="10">
        <v>353.75</v>
      </c>
      <c r="E25" s="10">
        <v>323.75</v>
      </c>
      <c r="F25" s="10">
        <v>352.9850746268657</v>
      </c>
      <c r="G25" s="10">
        <v>295.95238095238096</v>
      </c>
      <c r="H25" s="10">
        <v>448.25581395348837</v>
      </c>
      <c r="I25" s="10">
        <v>331.864406779661</v>
      </c>
      <c r="J25" s="10">
        <v>344.78723404255317</v>
      </c>
      <c r="K25" s="10">
        <v>445.14285714285717</v>
      </c>
      <c r="L25" s="10">
        <v>334.9668874172185</v>
      </c>
      <c r="M25" s="10">
        <v>515.2155172413793</v>
      </c>
      <c r="N25" s="10">
        <v>461.14285714285717</v>
      </c>
      <c r="O25" s="10">
        <v>390.0483870967742</v>
      </c>
      <c r="P25" s="10">
        <v>473.67816091954023</v>
      </c>
      <c r="Q25" s="10">
        <v>329.6268656716418</v>
      </c>
      <c r="R25" s="10">
        <v>332.7659574468085</v>
      </c>
      <c r="S25" s="10">
        <v>379.1340782122905</v>
      </c>
      <c r="T25" s="10">
        <v>303.1363636363636</v>
      </c>
      <c r="U25" s="10">
        <v>443.0952380952381</v>
      </c>
      <c r="V25" s="10">
        <v>317.67857142857144</v>
      </c>
      <c r="W25" s="10">
        <v>295.45454545454544</v>
      </c>
      <c r="X25" s="10">
        <v>299.6279069767442</v>
      </c>
      <c r="Y25" s="10">
        <v>401.3203125</v>
      </c>
      <c r="Z25" s="10">
        <v>411.9047619047619</v>
      </c>
      <c r="AA25" s="10">
        <v>393.8732394366197</v>
      </c>
      <c r="AB25" s="10">
        <v>281.1764705882353</v>
      </c>
      <c r="AC25" s="10">
        <v>337.9418604651163</v>
      </c>
      <c r="AD25" s="10">
        <v>313.2720588235294</v>
      </c>
      <c r="AE25" s="10">
        <v>361.03846153846155</v>
      </c>
      <c r="AF25" s="10">
        <v>354.40625</v>
      </c>
      <c r="AG25" s="10">
        <v>305.4945054945055</v>
      </c>
      <c r="AH25" s="10">
        <v>460.74074074074076</v>
      </c>
      <c r="AI25" s="10">
        <v>294.6774193548387</v>
      </c>
      <c r="AJ25" s="10">
        <v>365.02962962962965</v>
      </c>
      <c r="AK25" s="10">
        <v>374.68888888888887</v>
      </c>
      <c r="AL25" s="10">
        <v>328.65060240963857</v>
      </c>
      <c r="AM25" s="10">
        <v>332.890243902439</v>
      </c>
      <c r="AN25" s="10">
        <v>394.462962962963</v>
      </c>
      <c r="AO25" s="10">
        <v>356.83870967741933</v>
      </c>
      <c r="AP25" s="10">
        <v>330.75342465753425</v>
      </c>
      <c r="AQ25" s="10">
        <v>329.0681818181818</v>
      </c>
      <c r="AR25" s="10">
        <v>465.83425414364643</v>
      </c>
      <c r="AS25" s="10">
        <v>328.2736842105263</v>
      </c>
      <c r="AT25" s="10">
        <v>453.4029850746269</v>
      </c>
      <c r="AU25" s="10">
        <v>310.5744680851064</v>
      </c>
      <c r="AV25" s="10">
        <v>463.94805194805195</v>
      </c>
      <c r="AW25" s="10">
        <v>289.2290076335878</v>
      </c>
      <c r="AX25" s="10">
        <v>372.43589743589746</v>
      </c>
      <c r="AY25" s="10">
        <v>304.5138888888889</v>
      </c>
      <c r="AZ25" s="10">
        <v>275.6981132075472</v>
      </c>
      <c r="BA25" s="10">
        <v>451.8072289156627</v>
      </c>
    </row>
    <row r="26" spans="1:53" ht="11.25">
      <c r="A26" s="10" t="s">
        <v>179</v>
      </c>
      <c r="B26" s="10">
        <v>3.4235294117647057</v>
      </c>
      <c r="C26" s="10">
        <v>0</v>
      </c>
      <c r="D26" s="10">
        <v>0</v>
      </c>
      <c r="E26" s="10" t="e">
        <v>#DIV/0!</v>
      </c>
      <c r="F26" s="10">
        <v>0</v>
      </c>
      <c r="G26" s="10">
        <v>0</v>
      </c>
      <c r="H26" s="10">
        <v>33.5</v>
      </c>
      <c r="I26" s="10">
        <v>0.75</v>
      </c>
      <c r="J26" s="10" t="e">
        <v>#DIV/0!</v>
      </c>
      <c r="K26" s="10">
        <v>0</v>
      </c>
      <c r="L26" s="10">
        <v>0.2857142857142857</v>
      </c>
      <c r="M26" s="10">
        <v>0</v>
      </c>
      <c r="N26" s="10">
        <v>0</v>
      </c>
      <c r="O26" s="10">
        <v>13.666666666666666</v>
      </c>
      <c r="P26" s="10">
        <v>0</v>
      </c>
      <c r="Q26" s="10">
        <v>0.8333333333333334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62.5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10</v>
      </c>
      <c r="AX26" s="10">
        <v>0</v>
      </c>
      <c r="AY26" s="10">
        <v>0</v>
      </c>
      <c r="AZ26" s="10">
        <v>0</v>
      </c>
      <c r="BA26" s="10">
        <v>0</v>
      </c>
    </row>
    <row r="27" spans="1:53" ht="11.25">
      <c r="A27" s="10" t="s">
        <v>12</v>
      </c>
      <c r="B27" s="10">
        <v>300</v>
      </c>
      <c r="C27" s="10" t="e">
        <v>#DIV/0!</v>
      </c>
      <c r="D27" s="10" t="e">
        <v>#DIV/0!</v>
      </c>
      <c r="E27" s="10" t="e">
        <v>#DIV/0!</v>
      </c>
      <c r="F27" s="10" t="e">
        <v>#DIV/0!</v>
      </c>
      <c r="G27" s="10" t="e">
        <v>#DIV/0!</v>
      </c>
      <c r="H27" s="10" t="e">
        <v>#DIV/0!</v>
      </c>
      <c r="I27" s="10" t="e">
        <v>#DIV/0!</v>
      </c>
      <c r="J27" s="10" t="e">
        <v>#DIV/0!</v>
      </c>
      <c r="K27" s="10" t="e">
        <v>#DIV/0!</v>
      </c>
      <c r="L27" s="10" t="e">
        <v>#DIV/0!</v>
      </c>
      <c r="M27" s="10" t="e">
        <v>#DIV/0!</v>
      </c>
      <c r="N27" s="10" t="e">
        <v>#DIV/0!</v>
      </c>
      <c r="O27" s="10" t="e">
        <v>#DIV/0!</v>
      </c>
      <c r="P27" s="10" t="e">
        <v>#DIV/0!</v>
      </c>
      <c r="Q27" s="10" t="e">
        <v>#DIV/0!</v>
      </c>
      <c r="R27" s="10" t="e">
        <v>#DIV/0!</v>
      </c>
      <c r="S27" s="10" t="e">
        <v>#DIV/0!</v>
      </c>
      <c r="T27" s="10" t="e">
        <v>#DIV/0!</v>
      </c>
      <c r="U27" s="10" t="e">
        <v>#DIV/0!</v>
      </c>
      <c r="V27" s="10" t="e">
        <v>#DIV/0!</v>
      </c>
      <c r="W27" s="10" t="e">
        <v>#DIV/0!</v>
      </c>
      <c r="X27" s="10" t="e">
        <v>#DIV/0!</v>
      </c>
      <c r="Y27" s="10" t="e">
        <v>#DIV/0!</v>
      </c>
      <c r="Z27" s="10" t="e">
        <v>#DIV/0!</v>
      </c>
      <c r="AA27" s="10" t="e">
        <v>#DIV/0!</v>
      </c>
      <c r="AB27" s="10" t="e">
        <v>#DIV/0!</v>
      </c>
      <c r="AC27" s="10" t="e">
        <v>#DIV/0!</v>
      </c>
      <c r="AD27" s="10" t="e">
        <v>#DIV/0!</v>
      </c>
      <c r="AE27" s="10" t="e">
        <v>#DIV/0!</v>
      </c>
      <c r="AF27" s="10" t="e">
        <v>#DIV/0!</v>
      </c>
      <c r="AG27" s="10" t="e">
        <v>#DIV/0!</v>
      </c>
      <c r="AH27" s="10" t="e">
        <v>#DIV/0!</v>
      </c>
      <c r="AI27" s="10" t="e">
        <v>#DIV/0!</v>
      </c>
      <c r="AJ27" s="10" t="e">
        <v>#DIV/0!</v>
      </c>
      <c r="AK27" s="10">
        <v>300</v>
      </c>
      <c r="AL27" s="10" t="e">
        <v>#DIV/0!</v>
      </c>
      <c r="AM27" s="10" t="e">
        <v>#DIV/0!</v>
      </c>
      <c r="AN27" s="10" t="e">
        <v>#DIV/0!</v>
      </c>
      <c r="AO27" s="10" t="e">
        <v>#DIV/0!</v>
      </c>
      <c r="AP27" s="10" t="e">
        <v>#DIV/0!</v>
      </c>
      <c r="AQ27" s="10" t="e">
        <v>#DIV/0!</v>
      </c>
      <c r="AR27" s="10" t="e">
        <v>#DIV/0!</v>
      </c>
      <c r="AS27" s="10" t="e">
        <v>#DIV/0!</v>
      </c>
      <c r="AT27" s="10" t="e">
        <v>#DIV/0!</v>
      </c>
      <c r="AU27" s="10" t="e">
        <v>#DIV/0!</v>
      </c>
      <c r="AV27" s="10" t="e">
        <v>#DIV/0!</v>
      </c>
      <c r="AW27" s="10" t="e">
        <v>#DIV/0!</v>
      </c>
      <c r="AX27" s="10" t="e">
        <v>#DIV/0!</v>
      </c>
      <c r="AY27" s="10" t="e">
        <v>#DIV/0!</v>
      </c>
      <c r="AZ27" s="10" t="e">
        <v>#DIV/0!</v>
      </c>
      <c r="BA27" s="10" t="e">
        <v>#DIV/0!</v>
      </c>
    </row>
    <row r="28" ht="11.25">
      <c r="AY28" s="54"/>
    </row>
    <row r="29" ht="11.25">
      <c r="AY29" s="54"/>
    </row>
    <row r="30" spans="1:51" ht="11.25">
      <c r="A30" s="15" t="s">
        <v>51</v>
      </c>
      <c r="AY30" s="54"/>
    </row>
    <row r="31" spans="1:51" ht="11.25">
      <c r="A31" s="10" t="s">
        <v>195</v>
      </c>
      <c r="B31" s="10">
        <v>331.8528888888888</v>
      </c>
      <c r="C31" s="10">
        <v>314.05</v>
      </c>
      <c r="D31" s="10">
        <v>333.96</v>
      </c>
      <c r="E31" s="10">
        <v>298.38</v>
      </c>
      <c r="F31" s="10">
        <v>328.83</v>
      </c>
      <c r="G31" s="10">
        <v>311.4</v>
      </c>
      <c r="H31" s="10">
        <v>312.91</v>
      </c>
      <c r="I31" s="10">
        <v>367.78</v>
      </c>
      <c r="J31" s="10">
        <v>297.72</v>
      </c>
      <c r="K31" s="10">
        <v>315.47</v>
      </c>
      <c r="L31" s="10">
        <v>346.91</v>
      </c>
      <c r="M31" s="10">
        <v>401.46</v>
      </c>
      <c r="N31" s="10">
        <v>293.43</v>
      </c>
      <c r="O31" s="10">
        <v>361.68</v>
      </c>
      <c r="P31" s="10">
        <v>336.42</v>
      </c>
      <c r="Q31" s="10">
        <v>313.71</v>
      </c>
      <c r="R31" s="10">
        <v>338.83</v>
      </c>
      <c r="S31" s="10">
        <v>347.17</v>
      </c>
      <c r="T31" s="10">
        <v>321.45</v>
      </c>
      <c r="U31" s="10">
        <v>362.85</v>
      </c>
      <c r="V31" s="10">
        <v>337.48</v>
      </c>
      <c r="W31" s="10">
        <v>276.9</v>
      </c>
      <c r="X31" s="10">
        <v>317.55</v>
      </c>
      <c r="Y31" s="10">
        <v>336.76</v>
      </c>
      <c r="Z31" s="10">
        <v>345.94</v>
      </c>
      <c r="AA31" s="10">
        <v>326.45</v>
      </c>
      <c r="AB31" s="10">
        <v>305.97</v>
      </c>
      <c r="AC31" s="10">
        <v>312.63</v>
      </c>
      <c r="AD31" s="10">
        <v>353.23</v>
      </c>
      <c r="AE31" s="10">
        <v>331.47</v>
      </c>
      <c r="AF31" s="10">
        <v>325.32</v>
      </c>
      <c r="AG31" s="10">
        <v>308.47</v>
      </c>
      <c r="AH31" s="10">
        <v>336.41</v>
      </c>
      <c r="AI31" s="10">
        <v>313.28</v>
      </c>
      <c r="AJ31" s="10">
        <v>365.19</v>
      </c>
      <c r="AK31" s="10">
        <v>335.9</v>
      </c>
      <c r="AL31" s="10">
        <v>344.51</v>
      </c>
      <c r="AM31" s="10">
        <v>339.8</v>
      </c>
      <c r="AN31" s="10">
        <v>356.46</v>
      </c>
      <c r="AO31" s="10">
        <v>310.7</v>
      </c>
      <c r="AP31" s="10">
        <v>344.67</v>
      </c>
      <c r="AQ31" s="10">
        <v>318.76</v>
      </c>
      <c r="AR31" s="10">
        <v>292.21</v>
      </c>
      <c r="AS31" s="10">
        <v>344.38</v>
      </c>
      <c r="AT31" s="10">
        <v>447.24</v>
      </c>
      <c r="AU31" s="10">
        <v>301.29</v>
      </c>
      <c r="AY31" s="54"/>
    </row>
    <row r="32" spans="1:51" ht="11.25">
      <c r="A32" s="10" t="s">
        <v>196</v>
      </c>
      <c r="B32" s="10">
        <v>136.92377777777773</v>
      </c>
      <c r="C32" s="10">
        <v>115.69</v>
      </c>
      <c r="D32" s="10">
        <v>128.7</v>
      </c>
      <c r="E32" s="10">
        <v>128.25</v>
      </c>
      <c r="F32" s="10">
        <v>147.94</v>
      </c>
      <c r="G32" s="10">
        <v>130.88</v>
      </c>
      <c r="H32" s="10">
        <v>127.89</v>
      </c>
      <c r="I32" s="10">
        <v>174.84</v>
      </c>
      <c r="J32" s="10">
        <v>120.15</v>
      </c>
      <c r="K32" s="10">
        <v>125.78</v>
      </c>
      <c r="L32" s="10">
        <v>130.7</v>
      </c>
      <c r="M32" s="10">
        <v>136.06</v>
      </c>
      <c r="N32" s="10">
        <v>125.31</v>
      </c>
      <c r="O32" s="10">
        <v>157.69</v>
      </c>
      <c r="P32" s="10">
        <v>128.4</v>
      </c>
      <c r="Q32" s="10">
        <v>136.62</v>
      </c>
      <c r="R32" s="10">
        <v>139.91</v>
      </c>
      <c r="S32" s="10">
        <v>153.44</v>
      </c>
      <c r="T32" s="10">
        <v>133.35</v>
      </c>
      <c r="U32" s="10">
        <v>148.2</v>
      </c>
      <c r="V32" s="10">
        <v>132.66</v>
      </c>
      <c r="W32" s="10">
        <v>106.88</v>
      </c>
      <c r="X32" s="10">
        <v>127.66</v>
      </c>
      <c r="Y32" s="10">
        <v>132.3</v>
      </c>
      <c r="Z32" s="10">
        <v>141.08</v>
      </c>
      <c r="AA32" s="10">
        <v>140.7</v>
      </c>
      <c r="AB32" s="10">
        <v>115.86</v>
      </c>
      <c r="AC32" s="10">
        <v>130.97</v>
      </c>
      <c r="AD32" s="10">
        <v>128.88</v>
      </c>
      <c r="AE32" s="10">
        <v>130.5</v>
      </c>
      <c r="AF32" s="10">
        <v>132.39</v>
      </c>
      <c r="AG32" s="10">
        <v>114.45</v>
      </c>
      <c r="AH32" s="10">
        <v>139.39</v>
      </c>
      <c r="AI32" s="10">
        <v>126.9</v>
      </c>
      <c r="AJ32" s="10">
        <v>149.79</v>
      </c>
      <c r="AK32" s="10">
        <v>137.74</v>
      </c>
      <c r="AL32" s="10">
        <v>131.75</v>
      </c>
      <c r="AM32" s="10">
        <v>144.2</v>
      </c>
      <c r="AN32" s="10">
        <v>177.9</v>
      </c>
      <c r="AO32" s="10">
        <v>125.97</v>
      </c>
      <c r="AP32" s="10">
        <v>163.32</v>
      </c>
      <c r="AQ32" s="10">
        <v>124.93</v>
      </c>
      <c r="AR32" s="10">
        <v>120.48</v>
      </c>
      <c r="AS32" s="10">
        <v>149.47</v>
      </c>
      <c r="AT32" s="10">
        <v>214.12</v>
      </c>
      <c r="AU32" s="10">
        <v>131.48</v>
      </c>
      <c r="AY32" s="54"/>
    </row>
    <row r="33" spans="2:51" ht="11.25">
      <c r="B33" s="10">
        <v>547.6951111111109</v>
      </c>
      <c r="AY33" s="54"/>
    </row>
    <row r="34" spans="1:51" ht="11.25">
      <c r="A34" s="61" t="s">
        <v>330</v>
      </c>
      <c r="AY34" s="54"/>
    </row>
    <row r="35" spans="1:53" ht="11.25">
      <c r="A35" s="36" t="s">
        <v>47</v>
      </c>
      <c r="B35" s="10">
        <v>326.738640776699</v>
      </c>
      <c r="C35" s="10">
        <v>294.7511520737327</v>
      </c>
      <c r="D35" s="10">
        <v>320.858024691358</v>
      </c>
      <c r="E35" s="10">
        <v>290.38912133891216</v>
      </c>
      <c r="F35" s="10">
        <v>317.93703703703704</v>
      </c>
      <c r="G35" s="10">
        <v>308.92045454545456</v>
      </c>
      <c r="H35" s="10">
        <v>283.4222222222222</v>
      </c>
      <c r="I35" s="10">
        <v>346.49162011173183</v>
      </c>
      <c r="J35" s="10">
        <v>287.7880434782609</v>
      </c>
      <c r="K35" s="10">
        <v>308.61304347826086</v>
      </c>
      <c r="L35" s="10">
        <v>344.7716535433071</v>
      </c>
      <c r="M35" s="10">
        <v>341.73660714285717</v>
      </c>
      <c r="N35" s="10">
        <v>273.11538461538464</v>
      </c>
      <c r="O35" s="10">
        <v>326.67019027484145</v>
      </c>
      <c r="P35" s="10">
        <v>301.0522875816994</v>
      </c>
      <c r="Q35" s="10">
        <v>318.8032786885246</v>
      </c>
      <c r="R35" s="10">
        <v>329.0845070422535</v>
      </c>
      <c r="S35" s="10">
        <v>331.43543046357615</v>
      </c>
      <c r="T35" s="10">
        <v>312.5878594249201</v>
      </c>
      <c r="U35" s="10">
        <v>332.3636363636364</v>
      </c>
      <c r="V35" s="10">
        <v>315.22159090909093</v>
      </c>
      <c r="W35" s="10">
        <v>277.76895306859205</v>
      </c>
      <c r="X35" s="10">
        <v>297.40989399293284</v>
      </c>
      <c r="Y35" s="10">
        <v>318.86503067484665</v>
      </c>
      <c r="Z35" s="10">
        <v>336.49221183800626</v>
      </c>
      <c r="AA35" s="10">
        <v>314.1852986217458</v>
      </c>
      <c r="AB35" s="10">
        <v>298.5433789954338</v>
      </c>
      <c r="AC35" s="10">
        <v>308.06299212598424</v>
      </c>
      <c r="AD35" s="10">
        <v>336.4790874524715</v>
      </c>
      <c r="AE35" s="10">
        <v>322.7832618025751</v>
      </c>
      <c r="AF35" s="10">
        <v>311.02430555555554</v>
      </c>
      <c r="AG35" s="10">
        <v>318.2983606557377</v>
      </c>
      <c r="AH35" s="10">
        <v>317.7150997150997</v>
      </c>
      <c r="AI35" s="10">
        <v>315.9813432835821</v>
      </c>
      <c r="AJ35" s="10">
        <v>353.52589641434264</v>
      </c>
      <c r="AK35" s="10">
        <v>346.289592760181</v>
      </c>
      <c r="AL35" s="10">
        <v>348.94006309148267</v>
      </c>
      <c r="AM35" s="10">
        <v>341.6382252559727</v>
      </c>
      <c r="AN35" s="10">
        <v>337.295358649789</v>
      </c>
      <c r="AO35" s="10">
        <v>311.3992805755396</v>
      </c>
      <c r="AP35" s="10">
        <v>318.18823529411765</v>
      </c>
      <c r="AQ35" s="10">
        <v>305.0124223602484</v>
      </c>
      <c r="AR35" s="10">
        <v>406.46557971014494</v>
      </c>
      <c r="AS35" s="10">
        <v>279.4485488126649</v>
      </c>
      <c r="AT35" s="10">
        <v>305.95238095238096</v>
      </c>
      <c r="AU35" s="10">
        <v>308.22289156626505</v>
      </c>
      <c r="AV35" s="10">
        <v>401.2087912087912</v>
      </c>
      <c r="AW35" s="10">
        <v>364.0199203187251</v>
      </c>
      <c r="AX35" s="10">
        <v>513.2168674698795</v>
      </c>
      <c r="AY35" s="54">
        <v>340.5578947368421</v>
      </c>
      <c r="AZ35" s="10">
        <v>328.9861111111111</v>
      </c>
      <c r="BA35" s="10">
        <v>406.5994764397906</v>
      </c>
    </row>
    <row r="36" spans="1:53" ht="11.25">
      <c r="A36" s="36" t="s">
        <v>67</v>
      </c>
      <c r="B36" s="10">
        <v>289.85415699024617</v>
      </c>
      <c r="C36" s="10">
        <v>245.94871794871796</v>
      </c>
      <c r="D36" s="10">
        <v>281.1654676258993</v>
      </c>
      <c r="E36" s="10">
        <v>251.57777777777778</v>
      </c>
      <c r="F36" s="10">
        <v>297.9366197183099</v>
      </c>
      <c r="G36" s="10">
        <v>252.38317757009347</v>
      </c>
      <c r="H36" s="10">
        <v>249.96503496503496</v>
      </c>
      <c r="I36" s="10">
        <v>348.5892857142857</v>
      </c>
      <c r="J36" s="10">
        <v>237.61379310344827</v>
      </c>
      <c r="K36" s="10">
        <v>251.6030534351145</v>
      </c>
      <c r="L36" s="10">
        <v>296.31756756756755</v>
      </c>
      <c r="M36" s="10">
        <v>327.7644787644788</v>
      </c>
      <c r="N36" s="10">
        <v>203.43010752688173</v>
      </c>
      <c r="O36" s="10">
        <v>318.6354166666667</v>
      </c>
      <c r="P36" s="10">
        <v>268.22543352601156</v>
      </c>
      <c r="Q36" s="10">
        <v>246.68085106382978</v>
      </c>
      <c r="R36" s="10">
        <v>296.00689655172414</v>
      </c>
      <c r="S36" s="10">
        <v>325.4222222222222</v>
      </c>
      <c r="T36" s="10">
        <v>278.83720930232556</v>
      </c>
      <c r="U36" s="10">
        <v>306.04</v>
      </c>
      <c r="V36" s="10">
        <v>333.1530612244898</v>
      </c>
      <c r="W36" s="10">
        <v>235.1530612244898</v>
      </c>
      <c r="X36" s="10">
        <v>304.4117647058824</v>
      </c>
      <c r="Y36" s="10">
        <v>285.70588235294116</v>
      </c>
      <c r="Z36" s="10">
        <v>283.8370786516854</v>
      </c>
      <c r="AA36" s="10">
        <v>275.98039215686276</v>
      </c>
      <c r="AB36" s="10">
        <v>255.83193277310923</v>
      </c>
      <c r="AC36" s="10">
        <v>271.1384615384615</v>
      </c>
      <c r="AD36" s="10">
        <v>294.6309523809524</v>
      </c>
      <c r="AE36" s="10">
        <v>298.8759124087591</v>
      </c>
      <c r="AF36" s="10">
        <v>296.73722627737226</v>
      </c>
      <c r="AG36" s="10">
        <v>266.5492227979275</v>
      </c>
      <c r="AH36" s="10">
        <v>270.4793388429752</v>
      </c>
      <c r="AI36" s="10">
        <v>295.98639455782313</v>
      </c>
      <c r="AJ36" s="10">
        <v>294.7906976744186</v>
      </c>
      <c r="AK36" s="10">
        <v>274.356783919598</v>
      </c>
      <c r="AL36" s="10">
        <v>285.5</v>
      </c>
      <c r="AM36" s="10">
        <v>304.8544303797468</v>
      </c>
      <c r="AN36" s="10">
        <v>271.60434782608695</v>
      </c>
      <c r="AO36" s="10">
        <v>255.9920634920635</v>
      </c>
      <c r="AP36" s="10">
        <v>274.8374558303887</v>
      </c>
      <c r="AQ36" s="10">
        <v>254.05092592592592</v>
      </c>
      <c r="AR36" s="10">
        <v>427.3757575757576</v>
      </c>
      <c r="AS36" s="10">
        <v>213.68539325842696</v>
      </c>
      <c r="AT36" s="10">
        <v>262.09183673469386</v>
      </c>
      <c r="AU36" s="10">
        <v>239.28688524590163</v>
      </c>
      <c r="AV36" s="10">
        <v>331.59375</v>
      </c>
      <c r="AW36" s="10">
        <v>285.8265306122449</v>
      </c>
      <c r="AX36" s="10">
        <v>552.2586206896551</v>
      </c>
      <c r="AY36" s="54">
        <v>274.1089108910891</v>
      </c>
      <c r="AZ36" s="10">
        <v>318.0762711864407</v>
      </c>
      <c r="BA36" s="10">
        <v>422.04137931034484</v>
      </c>
    </row>
    <row r="37" spans="1:53" ht="11.25">
      <c r="A37" s="36" t="s">
        <v>428</v>
      </c>
      <c r="B37" s="10">
        <v>365.5938652688798</v>
      </c>
      <c r="C37" s="10">
        <v>366.6901408450704</v>
      </c>
      <c r="D37" s="10">
        <v>353.75</v>
      </c>
      <c r="E37" s="10">
        <v>323.75</v>
      </c>
      <c r="F37" s="10">
        <v>352.9850746268657</v>
      </c>
      <c r="G37" s="10">
        <v>295.95238095238096</v>
      </c>
      <c r="H37" s="10">
        <v>448.25581395348837</v>
      </c>
      <c r="I37" s="10">
        <v>331.864406779661</v>
      </c>
      <c r="J37" s="10">
        <v>344.78723404255317</v>
      </c>
      <c r="K37" s="10">
        <v>445.14285714285717</v>
      </c>
      <c r="L37" s="10">
        <v>334.9668874172185</v>
      </c>
      <c r="M37" s="10">
        <v>515.2155172413793</v>
      </c>
      <c r="N37" s="10">
        <v>461.14285714285717</v>
      </c>
      <c r="O37" s="10">
        <v>390.0483870967742</v>
      </c>
      <c r="P37" s="10">
        <v>473.67816091954023</v>
      </c>
      <c r="Q37" s="10">
        <v>329.6268656716418</v>
      </c>
      <c r="R37" s="10">
        <v>332.7659574468085</v>
      </c>
      <c r="S37" s="10">
        <v>379.1340782122905</v>
      </c>
      <c r="T37" s="10">
        <v>303.1363636363636</v>
      </c>
      <c r="U37" s="10">
        <v>443.0952380952381</v>
      </c>
      <c r="V37" s="10">
        <v>317.67857142857144</v>
      </c>
      <c r="W37" s="10">
        <v>295.45454545454544</v>
      </c>
      <c r="X37" s="10">
        <v>299.6279069767442</v>
      </c>
      <c r="Y37" s="10">
        <v>401.3203125</v>
      </c>
      <c r="Z37" s="10">
        <v>411.9047619047619</v>
      </c>
      <c r="AA37" s="10">
        <v>393.8732394366197</v>
      </c>
      <c r="AB37" s="10">
        <v>281.1764705882353</v>
      </c>
      <c r="AC37" s="10">
        <v>337.9418604651163</v>
      </c>
      <c r="AD37" s="10">
        <v>313.2720588235294</v>
      </c>
      <c r="AE37" s="10">
        <v>361.03846153846155</v>
      </c>
      <c r="AF37" s="10">
        <v>354.40625</v>
      </c>
      <c r="AG37" s="10">
        <v>305.4945054945055</v>
      </c>
      <c r="AH37" s="10">
        <v>460.74074074074076</v>
      </c>
      <c r="AI37" s="10">
        <v>294.6774193548387</v>
      </c>
      <c r="AJ37" s="10">
        <v>365.02962962962965</v>
      </c>
      <c r="AK37" s="10">
        <v>374.68888888888887</v>
      </c>
      <c r="AL37" s="10">
        <v>328.65060240963857</v>
      </c>
      <c r="AM37" s="10">
        <v>332.890243902439</v>
      </c>
      <c r="AN37" s="10">
        <v>394.462962962963</v>
      </c>
      <c r="AO37" s="10">
        <v>356.83870967741933</v>
      </c>
      <c r="AP37" s="10">
        <v>330.75342465753425</v>
      </c>
      <c r="AQ37" s="10">
        <v>329.0681818181818</v>
      </c>
      <c r="AR37" s="10">
        <v>465.83425414364643</v>
      </c>
      <c r="AS37" s="10">
        <v>328.2736842105263</v>
      </c>
      <c r="AT37" s="10">
        <v>453.4029850746269</v>
      </c>
      <c r="AU37" s="10">
        <v>310.5744680851064</v>
      </c>
      <c r="AV37" s="10">
        <v>463.94805194805195</v>
      </c>
      <c r="AW37" s="10">
        <v>289.2290076335878</v>
      </c>
      <c r="AX37" s="10">
        <v>372.43589743589746</v>
      </c>
      <c r="AY37" s="54">
        <v>304.5138888888889</v>
      </c>
      <c r="AZ37" s="10">
        <v>275.6981132075472</v>
      </c>
      <c r="BA37" s="10">
        <v>451.8072289156627</v>
      </c>
    </row>
    <row r="38" spans="1:53" ht="11.25">
      <c r="A38" s="36" t="s">
        <v>429</v>
      </c>
      <c r="B38" s="10">
        <v>12.72518709734911</v>
      </c>
      <c r="C38" s="10">
        <v>19.84252430020408</v>
      </c>
      <c r="D38" s="10">
        <v>14.117152223782735</v>
      </c>
      <c r="E38" s="10">
        <v>15.4271748100967</v>
      </c>
      <c r="F38" s="10">
        <v>6.712977188784963</v>
      </c>
      <c r="G38" s="10">
        <v>22.40136506707513</v>
      </c>
      <c r="H38" s="10">
        <v>13.384746895447686</v>
      </c>
      <c r="I38" s="10">
        <v>-0.60175848441687</v>
      </c>
      <c r="J38" s="10">
        <v>21.115882928971462</v>
      </c>
      <c r="K38" s="10">
        <v>22.65870356690587</v>
      </c>
      <c r="L38" s="10">
        <v>16.352080092143307</v>
      </c>
      <c r="M38" s="10">
        <v>4.262856192058062</v>
      </c>
      <c r="N38" s="10">
        <v>34.255144401029504</v>
      </c>
      <c r="O38" s="10">
        <v>2.5216197534563944</v>
      </c>
      <c r="P38" s="10">
        <v>12.238531456229108</v>
      </c>
      <c r="Q38" s="10">
        <v>29.237140748323753</v>
      </c>
      <c r="R38" s="10">
        <v>11.174608049967993</v>
      </c>
      <c r="S38" s="10">
        <v>1.8478173372092899</v>
      </c>
      <c r="T38" s="10">
        <v>12.104069685334151</v>
      </c>
      <c r="U38" s="10">
        <v>8.601371181426076</v>
      </c>
      <c r="V38" s="10">
        <v>-5.382351958433917</v>
      </c>
      <c r="W38" s="10">
        <v>18.12261835852471</v>
      </c>
      <c r="X38" s="10">
        <v>-2.300131441935116</v>
      </c>
      <c r="Y38" s="10">
        <v>11.606043266880661</v>
      </c>
      <c r="Z38" s="10">
        <v>18.551182050086325</v>
      </c>
      <c r="AA38" s="10">
        <v>13.84334088603223</v>
      </c>
      <c r="AB38" s="10">
        <v>16.69511923681717</v>
      </c>
      <c r="AC38" s="10">
        <v>13.61833005100419</v>
      </c>
      <c r="AD38" s="10">
        <v>14.203577300123648</v>
      </c>
      <c r="AE38" s="10">
        <v>7.999088719173519</v>
      </c>
      <c r="AF38" s="10">
        <v>4.814724278924332</v>
      </c>
      <c r="AG38" s="10">
        <v>19.41447711406068</v>
      </c>
      <c r="AH38" s="10">
        <v>17.46372239527947</v>
      </c>
      <c r="AI38" s="10">
        <v>6.755360750830985</v>
      </c>
      <c r="AJ38" s="10">
        <v>19.924373191990654</v>
      </c>
      <c r="AK38" s="10">
        <v>26.218709744630676</v>
      </c>
      <c r="AL38" s="10">
        <v>22.220687597717227</v>
      </c>
      <c r="AM38" s="10">
        <v>12.066019454073729</v>
      </c>
      <c r="AN38" s="10">
        <v>24.186288382159905</v>
      </c>
      <c r="AO38" s="10">
        <v>21.644115183748227</v>
      </c>
      <c r="AP38" s="10">
        <v>15.773242891057082</v>
      </c>
      <c r="AQ38" s="10">
        <v>20.059559416516915</v>
      </c>
      <c r="AR38" s="10">
        <v>-4.892691617377487</v>
      </c>
      <c r="AS38" s="10">
        <v>30.77569063164991</v>
      </c>
      <c r="AT38" s="10">
        <v>16.734799818311608</v>
      </c>
      <c r="AU38" s="10">
        <v>28.80893628981036</v>
      </c>
      <c r="AV38" s="10">
        <v>20.99407519254848</v>
      </c>
      <c r="AW38" s="10">
        <v>27.356939028364067</v>
      </c>
      <c r="AX38" s="10">
        <v>-7.069469222774771</v>
      </c>
      <c r="AY38" s="10">
        <v>24.241818199100784</v>
      </c>
      <c r="AZ38" s="10">
        <v>3.4299446117046495</v>
      </c>
      <c r="BA38" s="10">
        <v>-3.658859919325397</v>
      </c>
    </row>
    <row r="39" spans="1:53" ht="11.25">
      <c r="A39" s="36" t="s">
        <v>430</v>
      </c>
      <c r="B39" s="10">
        <v>-10.627974969876563</v>
      </c>
      <c r="C39" s="10">
        <v>-19.618468226483486</v>
      </c>
      <c r="D39" s="10">
        <v>-9.298084892902326</v>
      </c>
      <c r="E39" s="10">
        <v>-10.30451850535532</v>
      </c>
      <c r="F39" s="10">
        <v>-9.929042361600505</v>
      </c>
      <c r="G39" s="10">
        <v>4.381810868134273</v>
      </c>
      <c r="H39" s="10">
        <v>-36.77221501657299</v>
      </c>
      <c r="I39" s="10">
        <v>4.407587265537183</v>
      </c>
      <c r="J39" s="10">
        <v>-16.531699824262503</v>
      </c>
      <c r="K39" s="10">
        <v>-30.671010771892625</v>
      </c>
      <c r="L39" s="10">
        <v>2.9270851819679145</v>
      </c>
      <c r="M39" s="10">
        <v>-33.671134562751725</v>
      </c>
      <c r="N39" s="10">
        <v>-40.77423505862168</v>
      </c>
      <c r="O39" s="10">
        <v>-16.24880371732139</v>
      </c>
      <c r="P39" s="10">
        <v>-36.44370536372763</v>
      </c>
      <c r="Q39" s="10">
        <v>-3.2835876290190247</v>
      </c>
      <c r="R39" s="10">
        <v>-1.1063182162025842</v>
      </c>
      <c r="S39" s="10">
        <v>-12.580944444146269</v>
      </c>
      <c r="T39" s="10">
        <v>3.1179023444031007</v>
      </c>
      <c r="U39" s="10">
        <v>-24.990474329539346</v>
      </c>
      <c r="V39" s="10">
        <v>-0.7734171393530609</v>
      </c>
      <c r="W39" s="10">
        <v>-5.98589280755345</v>
      </c>
      <c r="X39" s="10">
        <v>-0.7402558080090715</v>
      </c>
      <c r="Y39" s="10">
        <v>-20.546002596156487</v>
      </c>
      <c r="Z39" s="10">
        <v>-18.308249149154555</v>
      </c>
      <c r="AA39" s="10">
        <v>-20.231874835887886</v>
      </c>
      <c r="AB39" s="10">
        <v>6.176515542309091</v>
      </c>
      <c r="AC39" s="10">
        <v>-8.84142269265168</v>
      </c>
      <c r="AD39" s="10">
        <v>7.407947174125407</v>
      </c>
      <c r="AE39" s="10">
        <v>-10.595879334537628</v>
      </c>
      <c r="AF39" s="10">
        <v>-12.240739107858412</v>
      </c>
      <c r="AG39" s="10">
        <v>4.191189998820621</v>
      </c>
      <c r="AH39" s="10">
        <v>-31.04254266633688</v>
      </c>
      <c r="AI39" s="10">
        <v>7.229574622780999</v>
      </c>
      <c r="AJ39" s="10">
        <v>-3.1514519045917067</v>
      </c>
      <c r="AK39" s="10">
        <v>-7.579433757142839</v>
      </c>
      <c r="AL39" s="10">
        <v>6.173565644816548</v>
      </c>
      <c r="AM39" s="10">
        <v>2.6278875736885476</v>
      </c>
      <c r="AN39" s="10">
        <v>-14.492515059909838</v>
      </c>
      <c r="AO39" s="10">
        <v>-12.733884488865232</v>
      </c>
      <c r="AP39" s="10">
        <v>-3.7989597164191813</v>
      </c>
      <c r="AQ39" s="10">
        <v>-7.310266013875744</v>
      </c>
      <c r="AR39" s="10">
        <v>-12.74459185974639</v>
      </c>
      <c r="AS39" s="10">
        <v>-14.873301682796235</v>
      </c>
      <c r="AT39" s="10">
        <v>-32.520871934263205</v>
      </c>
      <c r="AU39" s="10">
        <v>-0.7571699416698108</v>
      </c>
      <c r="AV39" s="10">
        <v>-13.522906384847943</v>
      </c>
      <c r="AW39" s="10">
        <v>25.858717732727143</v>
      </c>
      <c r="AX39" s="10">
        <v>37.800053916181064</v>
      </c>
      <c r="AY39" s="10">
        <v>11.83657204585009</v>
      </c>
      <c r="AZ39" s="10">
        <v>19.328386866198244</v>
      </c>
      <c r="BA39" s="10">
        <v>-10.00598254799302</v>
      </c>
    </row>
    <row r="40" ht="11.25">
      <c r="AY40" s="54"/>
    </row>
    <row r="41" spans="1:51" ht="11.25">
      <c r="A41" s="61" t="s">
        <v>411</v>
      </c>
      <c r="AY41" s="54"/>
    </row>
    <row r="42" spans="1:53" ht="11.25">
      <c r="A42" s="10" t="s">
        <v>190</v>
      </c>
      <c r="B42" s="10" t="s">
        <v>68</v>
      </c>
      <c r="C42" s="10" t="s">
        <v>69</v>
      </c>
      <c r="D42" s="10" t="s">
        <v>70</v>
      </c>
      <c r="E42" s="10" t="s">
        <v>71</v>
      </c>
      <c r="F42" s="10" t="s">
        <v>72</v>
      </c>
      <c r="G42" s="10" t="s">
        <v>73</v>
      </c>
      <c r="H42" s="10" t="s">
        <v>74</v>
      </c>
      <c r="I42" s="10" t="s">
        <v>75</v>
      </c>
      <c r="J42" s="10" t="s">
        <v>76</v>
      </c>
      <c r="K42" s="10" t="s">
        <v>77</v>
      </c>
      <c r="L42" s="10" t="s">
        <v>78</v>
      </c>
      <c r="M42" s="10" t="s">
        <v>79</v>
      </c>
      <c r="N42" s="10" t="s">
        <v>80</v>
      </c>
      <c r="O42" s="10" t="s">
        <v>81</v>
      </c>
      <c r="P42" s="10" t="s">
        <v>82</v>
      </c>
      <c r="Q42" s="10" t="s">
        <v>83</v>
      </c>
      <c r="R42" s="10" t="s">
        <v>84</v>
      </c>
      <c r="S42" s="10" t="s">
        <v>85</v>
      </c>
      <c r="T42" s="10" t="s">
        <v>86</v>
      </c>
      <c r="U42" s="10" t="s">
        <v>181</v>
      </c>
      <c r="V42" s="10" t="s">
        <v>182</v>
      </c>
      <c r="W42" s="10" t="s">
        <v>89</v>
      </c>
      <c r="X42" s="10" t="s">
        <v>90</v>
      </c>
      <c r="Y42" s="10" t="s">
        <v>91</v>
      </c>
      <c r="Z42" s="10" t="s">
        <v>92</v>
      </c>
      <c r="AA42" s="10" t="s">
        <v>93</v>
      </c>
      <c r="AB42" s="10" t="s">
        <v>94</v>
      </c>
      <c r="AC42" s="10" t="s">
        <v>95</v>
      </c>
      <c r="AD42" s="10" t="s">
        <v>96</v>
      </c>
      <c r="AE42" s="10" t="s">
        <v>183</v>
      </c>
      <c r="AF42" s="10" t="s">
        <v>98</v>
      </c>
      <c r="AG42" s="10" t="s">
        <v>184</v>
      </c>
      <c r="AH42" s="10" t="s">
        <v>185</v>
      </c>
      <c r="AI42" s="10" t="s">
        <v>101</v>
      </c>
      <c r="AJ42" s="10" t="s">
        <v>103</v>
      </c>
      <c r="AK42" s="10" t="s">
        <v>293</v>
      </c>
      <c r="AL42" s="10" t="s">
        <v>390</v>
      </c>
      <c r="AM42" s="10" t="s">
        <v>295</v>
      </c>
      <c r="AN42" s="10" t="s">
        <v>391</v>
      </c>
      <c r="AO42" s="10" t="s">
        <v>296</v>
      </c>
      <c r="AP42" s="10" t="s">
        <v>298</v>
      </c>
      <c r="AQ42" s="10" t="s">
        <v>392</v>
      </c>
      <c r="AR42" s="10" t="s">
        <v>393</v>
      </c>
      <c r="AS42" s="10" t="s">
        <v>331</v>
      </c>
      <c r="AT42" s="10" t="s">
        <v>332</v>
      </c>
      <c r="AU42" s="10" t="s">
        <v>334</v>
      </c>
      <c r="AV42" s="10" t="s">
        <v>333</v>
      </c>
      <c r="AW42" s="10" t="s">
        <v>394</v>
      </c>
      <c r="AX42" s="10" t="s">
        <v>395</v>
      </c>
      <c r="AY42" s="54" t="s">
        <v>396</v>
      </c>
      <c r="AZ42" s="10" t="s">
        <v>397</v>
      </c>
      <c r="BA42" s="10" t="s">
        <v>398</v>
      </c>
    </row>
    <row r="43" spans="1:53" ht="11.25">
      <c r="A43" s="10" t="s">
        <v>68</v>
      </c>
      <c r="B43" s="10">
        <v>325.27102554708057</v>
      </c>
      <c r="C43" s="10">
        <v>301.046004842615</v>
      </c>
      <c r="D43" s="10">
        <v>318.2927536231884</v>
      </c>
      <c r="E43" s="10">
        <v>287.1152882205514</v>
      </c>
      <c r="F43" s="10">
        <v>318.5539714867617</v>
      </c>
      <c r="G43" s="10">
        <v>296.9343891402715</v>
      </c>
      <c r="H43" s="10">
        <v>302.0297239915074</v>
      </c>
      <c r="I43" s="10">
        <v>352.35277777777776</v>
      </c>
      <c r="J43" s="10">
        <v>288.8974358974359</v>
      </c>
      <c r="K43" s="10">
        <v>303.7835820895522</v>
      </c>
      <c r="L43" s="10">
        <v>326.7061946902655</v>
      </c>
      <c r="M43" s="10">
        <v>391.21774193548384</v>
      </c>
      <c r="N43" s="10">
        <v>285.3715498938429</v>
      </c>
      <c r="O43" s="10">
        <v>339.76687116564415</v>
      </c>
      <c r="P43" s="10">
        <v>320.09615384615387</v>
      </c>
      <c r="Q43" s="10">
        <v>302.10714285714283</v>
      </c>
      <c r="R43" s="10">
        <v>319.77330895795245</v>
      </c>
      <c r="S43" s="10">
        <v>338.5517909002904</v>
      </c>
      <c r="T43" s="10">
        <v>301.2969004893964</v>
      </c>
      <c r="U43" s="10">
        <v>344.909626719057</v>
      </c>
      <c r="V43" s="10">
        <v>321.8412698412698</v>
      </c>
      <c r="W43" s="10">
        <v>267.50342465753425</v>
      </c>
      <c r="X43" s="10">
        <v>302.87254901960785</v>
      </c>
      <c r="Y43" s="10">
        <v>323.78986587183306</v>
      </c>
      <c r="Z43" s="10">
        <v>339.11145996860284</v>
      </c>
      <c r="AA43" s="10">
        <v>316.71804511278197</v>
      </c>
      <c r="AB43" s="10">
        <v>283.705035971223</v>
      </c>
      <c r="AC43" s="10">
        <v>301.77694610778445</v>
      </c>
      <c r="AD43" s="10">
        <v>316.69018932874354</v>
      </c>
      <c r="AE43" s="10">
        <v>322.0397877984085</v>
      </c>
      <c r="AF43" s="10">
        <v>312.22820037105754</v>
      </c>
      <c r="AG43" s="10">
        <v>300.7343234323432</v>
      </c>
      <c r="AH43" s="10">
        <v>329.10265486725666</v>
      </c>
      <c r="AI43" s="10">
        <v>307.15800415800413</v>
      </c>
      <c r="AJ43" s="10">
        <v>344.88719068413394</v>
      </c>
      <c r="AK43" s="10">
        <v>330.0617283950617</v>
      </c>
      <c r="AL43" s="10">
        <v>322.5247395833333</v>
      </c>
      <c r="AM43" s="10">
        <v>331.1934306569343</v>
      </c>
      <c r="AN43" s="10">
        <v>329.5871670702179</v>
      </c>
      <c r="AO43" s="10">
        <v>297.4745508982036</v>
      </c>
      <c r="AP43" s="10">
        <v>306.96984924623115</v>
      </c>
      <c r="AQ43" s="10">
        <v>296.83203732503887</v>
      </c>
      <c r="AR43" s="10">
        <v>435.66696750902526</v>
      </c>
      <c r="AS43" s="10">
        <v>271.21144859813086</v>
      </c>
      <c r="AT43" s="10">
        <v>322.3807228915663</v>
      </c>
      <c r="AU43" s="10">
        <v>286.6811594202899</v>
      </c>
      <c r="AV43" s="10">
        <v>406.3218085106383</v>
      </c>
      <c r="AW43" s="10">
        <v>321.46911519198665</v>
      </c>
      <c r="AX43" s="10">
        <v>494.8810810810811</v>
      </c>
      <c r="AY43" s="10">
        <v>315.7189189189189</v>
      </c>
      <c r="AZ43" s="10">
        <v>310.3353846153846</v>
      </c>
      <c r="BA43" s="10">
        <v>424.1524879614767</v>
      </c>
    </row>
    <row r="44" spans="1:53" ht="11.25">
      <c r="A44" s="10" t="s">
        <v>10</v>
      </c>
      <c r="B44" s="10">
        <v>375.4315322399461</v>
      </c>
      <c r="C44" s="10">
        <v>345.44747081712063</v>
      </c>
      <c r="D44" s="10">
        <v>382.525</v>
      </c>
      <c r="E44" s="10">
        <v>316.43373493975906</v>
      </c>
      <c r="F44" s="10">
        <v>354.9228187919463</v>
      </c>
      <c r="G44" s="10">
        <v>343.3389121338912</v>
      </c>
      <c r="H44" s="10">
        <v>337.2140350877193</v>
      </c>
      <c r="I44" s="10">
        <v>418.97087378640776</v>
      </c>
      <c r="J44" s="10">
        <v>333.86973180076626</v>
      </c>
      <c r="K44" s="10">
        <v>331.8235294117647</v>
      </c>
      <c r="L44" s="10">
        <v>370.1675392670157</v>
      </c>
      <c r="M44" s="10">
        <v>461.46770025839794</v>
      </c>
      <c r="N44" s="10">
        <v>303.6179775280899</v>
      </c>
      <c r="O44" s="10">
        <v>396.05970149253733</v>
      </c>
      <c r="P44" s="10">
        <v>361.7591036414566</v>
      </c>
      <c r="Q44" s="10">
        <v>355.0841121495327</v>
      </c>
      <c r="R44" s="10">
        <v>367.59177215189874</v>
      </c>
      <c r="S44" s="10">
        <v>382.7855973813421</v>
      </c>
      <c r="T44" s="10">
        <v>350.32102272727275</v>
      </c>
      <c r="U44" s="10">
        <v>382.179012345679</v>
      </c>
      <c r="V44" s="10">
        <v>371.5765306122449</v>
      </c>
      <c r="W44" s="10">
        <v>311.2300884955752</v>
      </c>
      <c r="X44" s="10">
        <v>356.7695035460993</v>
      </c>
      <c r="Y44" s="10">
        <v>379.47088607594935</v>
      </c>
      <c r="Z44" s="10">
        <v>394.9675</v>
      </c>
      <c r="AA44" s="10">
        <v>353.5576619273302</v>
      </c>
      <c r="AB44" s="10">
        <v>341.6525821596244</v>
      </c>
      <c r="AC44" s="10">
        <v>344.695530726257</v>
      </c>
      <c r="AD44" s="10">
        <v>365.2118644067797</v>
      </c>
      <c r="AE44" s="10">
        <v>372.84632034632034</v>
      </c>
      <c r="AF44" s="10">
        <v>362.04901960784315</v>
      </c>
      <c r="AG44" s="10">
        <v>355.1279373368146</v>
      </c>
      <c r="AH44" s="10">
        <v>361.6170212765957</v>
      </c>
      <c r="AI44" s="10">
        <v>368.3688212927757</v>
      </c>
      <c r="AJ44" s="10">
        <v>396.02122641509436</v>
      </c>
      <c r="AK44" s="10">
        <v>380.2853185595568</v>
      </c>
      <c r="AL44" s="10">
        <v>380.1144578313253</v>
      </c>
      <c r="AM44" s="10">
        <v>393.3679245283019</v>
      </c>
      <c r="AN44" s="10">
        <v>394.3231441048035</v>
      </c>
      <c r="AO44" s="10">
        <v>339.7733990147783</v>
      </c>
      <c r="AP44" s="10">
        <v>367.72294372294374</v>
      </c>
      <c r="AQ44" s="10">
        <v>343.69034090909093</v>
      </c>
      <c r="AR44" s="10">
        <v>500.32919254658384</v>
      </c>
      <c r="AS44" s="10">
        <v>314.2618556701031</v>
      </c>
      <c r="AT44" s="10">
        <v>388.1939655172414</v>
      </c>
      <c r="AU44" s="10">
        <v>315.768115942029</v>
      </c>
      <c r="AV44" s="10">
        <v>468.49568965517244</v>
      </c>
      <c r="AW44" s="10">
        <v>383.93859649122805</v>
      </c>
      <c r="AX44" s="10">
        <v>546.8791208791209</v>
      </c>
      <c r="AY44" s="10">
        <v>375.89732142857144</v>
      </c>
      <c r="AZ44" s="10">
        <v>355.4901960784314</v>
      </c>
      <c r="BA44" s="10">
        <v>492.16338028169014</v>
      </c>
    </row>
    <row r="45" spans="1:53" ht="11.25">
      <c r="A45" s="10" t="s">
        <v>11</v>
      </c>
      <c r="B45" s="10">
        <v>252.18340289712742</v>
      </c>
      <c r="C45" s="10">
        <v>227.89743589743588</v>
      </c>
      <c r="D45" s="10">
        <v>229.69655172413792</v>
      </c>
      <c r="E45" s="10">
        <v>238.44666666666666</v>
      </c>
      <c r="F45" s="10">
        <v>262.39896373056996</v>
      </c>
      <c r="G45" s="10">
        <v>242.30049261083744</v>
      </c>
      <c r="H45" s="10">
        <v>248.11827956989248</v>
      </c>
      <c r="I45" s="10">
        <v>263.2402597402597</v>
      </c>
      <c r="J45" s="10">
        <v>219.0297619047619</v>
      </c>
      <c r="K45" s="10">
        <v>255.14285714285714</v>
      </c>
      <c r="L45" s="10">
        <v>235.98360655737704</v>
      </c>
      <c r="M45" s="10">
        <v>274.53648068669526</v>
      </c>
      <c r="N45" s="10">
        <v>261.4901960784314</v>
      </c>
      <c r="O45" s="10">
        <v>263.46242774566474</v>
      </c>
      <c r="P45" s="10">
        <v>250.91627906976746</v>
      </c>
      <c r="Q45" s="10">
        <v>226.52666666666667</v>
      </c>
      <c r="R45" s="10">
        <v>254.35930735930737</v>
      </c>
      <c r="S45" s="10">
        <v>274.50710900473933</v>
      </c>
      <c r="T45" s="10">
        <v>235.18007662835248</v>
      </c>
      <c r="U45" s="10">
        <v>279.6378378378378</v>
      </c>
      <c r="V45" s="10">
        <v>257.06976744186045</v>
      </c>
      <c r="W45" s="10">
        <v>207</v>
      </c>
      <c r="X45" s="10">
        <v>236.21052631578948</v>
      </c>
      <c r="Y45" s="10">
        <v>244.1014492753623</v>
      </c>
      <c r="Z45" s="10">
        <v>244.83966244725738</v>
      </c>
      <c r="AA45" s="10">
        <v>262.6125290023202</v>
      </c>
      <c r="AB45" s="10">
        <v>223.20098039215685</v>
      </c>
      <c r="AC45" s="10">
        <v>252.21290322580646</v>
      </c>
      <c r="AD45" s="10">
        <v>241.02202643171807</v>
      </c>
      <c r="AE45" s="10">
        <v>241.6541095890411</v>
      </c>
      <c r="AF45" s="10">
        <v>246.79828326180257</v>
      </c>
      <c r="AG45" s="10">
        <v>207.31390134529147</v>
      </c>
      <c r="AH45" s="10">
        <v>264.4179894179894</v>
      </c>
      <c r="AI45" s="10">
        <v>233.3119266055046</v>
      </c>
      <c r="AJ45" s="10">
        <v>262.4505703422053</v>
      </c>
      <c r="AK45" s="10">
        <v>242.04854368932038</v>
      </c>
      <c r="AL45" s="10">
        <v>216.3037037037037</v>
      </c>
      <c r="AM45" s="10">
        <v>245.23043478260868</v>
      </c>
      <c r="AN45" s="10">
        <v>249.01902173913044</v>
      </c>
      <c r="AO45" s="10">
        <v>231.92748091603053</v>
      </c>
      <c r="AP45" s="10">
        <v>222.93413173652695</v>
      </c>
      <c r="AQ45" s="10">
        <v>240.1512027491409</v>
      </c>
      <c r="AR45" s="10">
        <v>345.92025862068965</v>
      </c>
      <c r="AS45" s="10">
        <v>214.93261455525607</v>
      </c>
      <c r="AT45" s="10">
        <v>238.94535519125682</v>
      </c>
      <c r="AU45" s="10">
        <v>243.05072463768116</v>
      </c>
      <c r="AV45" s="10">
        <v>306.15277777777777</v>
      </c>
      <c r="AW45" s="10">
        <v>238.3385214007782</v>
      </c>
      <c r="AX45" s="10">
        <v>444.5425531914894</v>
      </c>
      <c r="AY45" s="10">
        <v>223.3904109589041</v>
      </c>
      <c r="AZ45" s="10">
        <v>234.20661157024793</v>
      </c>
      <c r="BA45" s="10">
        <v>334.0634328358209</v>
      </c>
    </row>
    <row r="46" spans="1:53" ht="11.25">
      <c r="A46" s="10" t="s">
        <v>12</v>
      </c>
      <c r="B46" s="10" t="e">
        <v>#DIV/0!</v>
      </c>
      <c r="C46" s="10" t="e">
        <v>#DIV/0!</v>
      </c>
      <c r="D46" s="10" t="e">
        <v>#DIV/0!</v>
      </c>
      <c r="E46" s="10" t="e">
        <v>#DIV/0!</v>
      </c>
      <c r="F46" s="10" t="e">
        <v>#DIV/0!</v>
      </c>
      <c r="G46" s="10" t="e">
        <v>#DIV/0!</v>
      </c>
      <c r="H46" s="10" t="e">
        <v>#DIV/0!</v>
      </c>
      <c r="I46" s="10" t="e">
        <v>#DIV/0!</v>
      </c>
      <c r="J46" s="10" t="e">
        <v>#DIV/0!</v>
      </c>
      <c r="K46" s="10" t="e">
        <v>#DIV/0!</v>
      </c>
      <c r="L46" s="10" t="e">
        <v>#DIV/0!</v>
      </c>
      <c r="M46" s="10" t="e">
        <v>#DIV/0!</v>
      </c>
      <c r="N46" s="10" t="e">
        <v>#DIV/0!</v>
      </c>
      <c r="O46" s="10" t="e">
        <v>#DIV/0!</v>
      </c>
      <c r="P46" s="10" t="e">
        <v>#DIV/0!</v>
      </c>
      <c r="Q46" s="10" t="e">
        <v>#DIV/0!</v>
      </c>
      <c r="R46" s="10" t="e">
        <v>#DIV/0!</v>
      </c>
      <c r="S46" s="10" t="e">
        <v>#DIV/0!</v>
      </c>
      <c r="T46" s="10" t="e">
        <v>#DIV/0!</v>
      </c>
      <c r="U46" s="10" t="e">
        <v>#DIV/0!</v>
      </c>
      <c r="V46" s="10" t="e">
        <v>#DIV/0!</v>
      </c>
      <c r="W46" s="10" t="e">
        <v>#DIV/0!</v>
      </c>
      <c r="X46" s="10" t="e">
        <v>#DIV/0!</v>
      </c>
      <c r="Y46" s="10" t="e">
        <v>#DIV/0!</v>
      </c>
      <c r="Z46" s="10" t="e">
        <v>#DIV/0!</v>
      </c>
      <c r="AA46" s="10" t="e">
        <v>#DIV/0!</v>
      </c>
      <c r="AB46" s="10" t="e">
        <v>#DIV/0!</v>
      </c>
      <c r="AC46" s="10" t="e">
        <v>#DIV/0!</v>
      </c>
      <c r="AD46" s="10" t="e">
        <v>#DIV/0!</v>
      </c>
      <c r="AE46" s="10" t="e">
        <v>#DIV/0!</v>
      </c>
      <c r="AF46" s="10" t="e">
        <v>#DIV/0!</v>
      </c>
      <c r="AG46" s="10" t="e">
        <v>#DIV/0!</v>
      </c>
      <c r="AH46" s="10" t="e">
        <v>#DIV/0!</v>
      </c>
      <c r="AI46" s="10" t="e">
        <v>#DIV/0!</v>
      </c>
      <c r="AJ46" s="10" t="e">
        <v>#DIV/0!</v>
      </c>
      <c r="AK46" s="10" t="e">
        <v>#DIV/0!</v>
      </c>
      <c r="AL46" s="10" t="e">
        <v>#DIV/0!</v>
      </c>
      <c r="AM46" s="10" t="e">
        <v>#DIV/0!</v>
      </c>
      <c r="AN46" s="10" t="e">
        <v>#DIV/0!</v>
      </c>
      <c r="AO46" s="10" t="e">
        <v>#DIV/0!</v>
      </c>
      <c r="AP46" s="10" t="e">
        <v>#DIV/0!</v>
      </c>
      <c r="AQ46" s="10" t="e">
        <v>#DIV/0!</v>
      </c>
      <c r="AR46" s="10" t="e">
        <v>#DIV/0!</v>
      </c>
      <c r="AS46" s="10" t="e">
        <v>#DIV/0!</v>
      </c>
      <c r="AT46" s="10" t="e">
        <v>#DIV/0!</v>
      </c>
      <c r="AU46" s="10" t="e">
        <v>#DIV/0!</v>
      </c>
      <c r="AV46" s="10" t="e">
        <v>#DIV/0!</v>
      </c>
      <c r="AW46" s="10" t="e">
        <v>#DIV/0!</v>
      </c>
      <c r="AX46" s="10" t="e">
        <v>#DIV/0!</v>
      </c>
      <c r="AY46" s="10" t="e">
        <v>#DIV/0!</v>
      </c>
      <c r="AZ46" s="10" t="e">
        <v>#DIV/0!</v>
      </c>
      <c r="BA46" s="10" t="e">
        <v>#DIV/0!</v>
      </c>
    </row>
  </sheetData>
  <printOptions/>
  <pageMargins left="0.75" right="0.75" top="1" bottom="1" header="0.492125985" footer="0.49212598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A5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9.140625" defaultRowHeight="12.75"/>
  <sheetData>
    <row r="1" ht="15.75">
      <c r="A1" s="57" t="s">
        <v>431</v>
      </c>
    </row>
    <row r="4" spans="2:53" ht="40.5" customHeight="1">
      <c r="B4" s="62" t="s">
        <v>68</v>
      </c>
      <c r="C4" s="62" t="s">
        <v>69</v>
      </c>
      <c r="D4" s="62" t="s">
        <v>70</v>
      </c>
      <c r="E4" s="62" t="s">
        <v>71</v>
      </c>
      <c r="F4" s="62" t="s">
        <v>72</v>
      </c>
      <c r="G4" s="62" t="s">
        <v>73</v>
      </c>
      <c r="H4" s="62" t="s">
        <v>74</v>
      </c>
      <c r="I4" s="62" t="s">
        <v>75</v>
      </c>
      <c r="J4" s="62" t="s">
        <v>76</v>
      </c>
      <c r="K4" s="62" t="s">
        <v>77</v>
      </c>
      <c r="L4" s="62" t="s">
        <v>78</v>
      </c>
      <c r="M4" s="62" t="s">
        <v>79</v>
      </c>
      <c r="N4" s="62" t="s">
        <v>80</v>
      </c>
      <c r="O4" s="62" t="s">
        <v>81</v>
      </c>
      <c r="P4" s="62" t="s">
        <v>82</v>
      </c>
      <c r="Q4" s="62" t="s">
        <v>83</v>
      </c>
      <c r="R4" s="62" t="s">
        <v>84</v>
      </c>
      <c r="S4" s="62" t="s">
        <v>85</v>
      </c>
      <c r="T4" s="62" t="s">
        <v>86</v>
      </c>
      <c r="U4" s="62" t="s">
        <v>181</v>
      </c>
      <c r="V4" s="62" t="s">
        <v>182</v>
      </c>
      <c r="W4" s="62" t="s">
        <v>89</v>
      </c>
      <c r="X4" s="62" t="s">
        <v>90</v>
      </c>
      <c r="Y4" s="62" t="s">
        <v>91</v>
      </c>
      <c r="Z4" s="62" t="s">
        <v>92</v>
      </c>
      <c r="AA4" s="62" t="s">
        <v>93</v>
      </c>
      <c r="AB4" s="62" t="s">
        <v>94</v>
      </c>
      <c r="AC4" s="62" t="s">
        <v>95</v>
      </c>
      <c r="AD4" s="62" t="s">
        <v>96</v>
      </c>
      <c r="AE4" s="62" t="s">
        <v>183</v>
      </c>
      <c r="AF4" s="62" t="s">
        <v>98</v>
      </c>
      <c r="AG4" s="62" t="s">
        <v>184</v>
      </c>
      <c r="AH4" s="62" t="s">
        <v>185</v>
      </c>
      <c r="AI4" s="62" t="s">
        <v>101</v>
      </c>
      <c r="AJ4" s="63" t="s">
        <v>103</v>
      </c>
      <c r="AK4" s="63" t="s">
        <v>293</v>
      </c>
      <c r="AL4" s="63" t="s">
        <v>390</v>
      </c>
      <c r="AM4" s="63" t="s">
        <v>295</v>
      </c>
      <c r="AN4" s="63" t="s">
        <v>391</v>
      </c>
      <c r="AO4" s="63" t="s">
        <v>296</v>
      </c>
      <c r="AP4" s="63" t="s">
        <v>298</v>
      </c>
      <c r="AQ4" s="63" t="s">
        <v>392</v>
      </c>
      <c r="AR4" s="63" t="s">
        <v>393</v>
      </c>
      <c r="AS4" s="63" t="s">
        <v>331</v>
      </c>
      <c r="AT4" s="63" t="s">
        <v>332</v>
      </c>
      <c r="AU4" s="63" t="s">
        <v>334</v>
      </c>
      <c r="AV4" s="63" t="s">
        <v>333</v>
      </c>
      <c r="AW4" s="63" t="s">
        <v>394</v>
      </c>
      <c r="AX4" s="63" t="s">
        <v>395</v>
      </c>
      <c r="AY4" s="63" t="s">
        <v>396</v>
      </c>
      <c r="AZ4" s="63" t="s">
        <v>397</v>
      </c>
      <c r="BA4" s="63" t="s">
        <v>398</v>
      </c>
    </row>
    <row r="5" spans="1:53" ht="12.75">
      <c r="A5" s="4" t="s">
        <v>52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</row>
    <row r="6" spans="1:53" ht="12.75">
      <c r="A6" s="5" t="s">
        <v>68</v>
      </c>
      <c r="B6" s="5">
        <v>254616</v>
      </c>
      <c r="C6" s="5">
        <v>3669</v>
      </c>
      <c r="D6" s="5">
        <v>3243</v>
      </c>
      <c r="E6" s="5">
        <v>3111</v>
      </c>
      <c r="F6" s="5">
        <v>2438</v>
      </c>
      <c r="G6" s="5">
        <v>3645</v>
      </c>
      <c r="H6" s="5">
        <v>2520</v>
      </c>
      <c r="I6" s="5">
        <v>2772</v>
      </c>
      <c r="J6" s="5">
        <v>2783</v>
      </c>
      <c r="K6" s="5">
        <v>3267</v>
      </c>
      <c r="L6" s="5">
        <v>5514</v>
      </c>
      <c r="M6" s="5">
        <v>4371</v>
      </c>
      <c r="N6" s="5">
        <v>2430</v>
      </c>
      <c r="O6" s="5">
        <v>8700</v>
      </c>
      <c r="P6" s="5">
        <v>7204</v>
      </c>
      <c r="Q6" s="5">
        <v>2886</v>
      </c>
      <c r="R6" s="5">
        <v>7455</v>
      </c>
      <c r="S6" s="5">
        <v>12430</v>
      </c>
      <c r="T6" s="5">
        <v>3642</v>
      </c>
      <c r="U6" s="5">
        <v>3870</v>
      </c>
      <c r="V6" s="5">
        <v>10405</v>
      </c>
      <c r="W6" s="5">
        <v>6980</v>
      </c>
      <c r="X6" s="5">
        <v>4506</v>
      </c>
      <c r="Y6" s="5">
        <v>3774</v>
      </c>
      <c r="Z6" s="5">
        <v>3470</v>
      </c>
      <c r="AA6" s="5">
        <v>10940</v>
      </c>
      <c r="AB6" s="5">
        <v>3825</v>
      </c>
      <c r="AC6" s="5">
        <v>5682</v>
      </c>
      <c r="AD6" s="5">
        <v>6764</v>
      </c>
      <c r="AE6" s="5">
        <v>8200</v>
      </c>
      <c r="AF6" s="5">
        <v>4800</v>
      </c>
      <c r="AG6" s="5">
        <v>7480</v>
      </c>
      <c r="AH6" s="5">
        <v>8660</v>
      </c>
      <c r="AI6" s="5">
        <v>1331</v>
      </c>
      <c r="AJ6">
        <v>37995</v>
      </c>
      <c r="AK6">
        <v>5247</v>
      </c>
      <c r="AL6">
        <v>4142</v>
      </c>
      <c r="AM6">
        <v>2750</v>
      </c>
      <c r="AN6">
        <v>1897</v>
      </c>
      <c r="AO6">
        <v>3754</v>
      </c>
      <c r="AP6">
        <v>4446</v>
      </c>
      <c r="AQ6">
        <v>5172</v>
      </c>
      <c r="AR6">
        <v>2400</v>
      </c>
      <c r="AS6">
        <v>2230</v>
      </c>
      <c r="AT6">
        <v>2192</v>
      </c>
      <c r="AU6">
        <v>934</v>
      </c>
      <c r="AV6">
        <v>1822</v>
      </c>
      <c r="AW6">
        <v>1690</v>
      </c>
      <c r="AX6">
        <v>409</v>
      </c>
      <c r="AY6">
        <v>1139</v>
      </c>
      <c r="AZ6">
        <v>1024</v>
      </c>
      <c r="BA6">
        <v>2606</v>
      </c>
    </row>
    <row r="7" spans="1:53" ht="12.75">
      <c r="A7" s="5" t="s">
        <v>432</v>
      </c>
      <c r="B7" s="5">
        <v>74299</v>
      </c>
      <c r="C7" s="5">
        <v>1029</v>
      </c>
      <c r="D7" s="5">
        <v>909</v>
      </c>
      <c r="E7" s="5">
        <v>918</v>
      </c>
      <c r="F7" s="5">
        <v>716</v>
      </c>
      <c r="G7" s="5">
        <v>1056</v>
      </c>
      <c r="H7" s="5">
        <v>708</v>
      </c>
      <c r="I7" s="5">
        <v>882</v>
      </c>
      <c r="J7" s="5">
        <v>763</v>
      </c>
      <c r="K7" s="5">
        <v>897</v>
      </c>
      <c r="L7" s="5">
        <v>1608</v>
      </c>
      <c r="M7" s="5">
        <v>1167</v>
      </c>
      <c r="N7" s="5">
        <v>676</v>
      </c>
      <c r="O7" s="5">
        <v>2632</v>
      </c>
      <c r="P7" s="5">
        <v>2152</v>
      </c>
      <c r="Q7" s="5">
        <v>882</v>
      </c>
      <c r="R7" s="5">
        <v>2160</v>
      </c>
      <c r="S7" s="5">
        <v>3580</v>
      </c>
      <c r="T7" s="5">
        <v>1116</v>
      </c>
      <c r="U7" s="5">
        <v>1104</v>
      </c>
      <c r="V7" s="5">
        <v>3110</v>
      </c>
      <c r="W7" s="5">
        <v>1916</v>
      </c>
      <c r="X7" s="5">
        <v>1323</v>
      </c>
      <c r="Y7" s="5">
        <v>1016</v>
      </c>
      <c r="Z7" s="5">
        <v>980</v>
      </c>
      <c r="AA7" s="5">
        <v>3136</v>
      </c>
      <c r="AB7" s="5">
        <v>1077</v>
      </c>
      <c r="AC7" s="5">
        <v>1695</v>
      </c>
      <c r="AD7" s="5">
        <v>1968</v>
      </c>
      <c r="AE7" s="5">
        <v>2280</v>
      </c>
      <c r="AF7" s="5">
        <v>1416</v>
      </c>
      <c r="AG7" s="5">
        <v>2044</v>
      </c>
      <c r="AH7" s="5">
        <v>2655</v>
      </c>
      <c r="AI7" s="5">
        <v>415</v>
      </c>
      <c r="AJ7">
        <v>11318</v>
      </c>
      <c r="AK7">
        <v>1515</v>
      </c>
      <c r="AL7">
        <v>1224</v>
      </c>
      <c r="AM7">
        <v>822</v>
      </c>
      <c r="AN7">
        <v>598</v>
      </c>
      <c r="AO7">
        <v>1048</v>
      </c>
      <c r="AP7">
        <v>1256</v>
      </c>
      <c r="AQ7">
        <v>1497</v>
      </c>
      <c r="AR7">
        <v>817</v>
      </c>
      <c r="AS7">
        <v>662</v>
      </c>
      <c r="AT7">
        <v>644</v>
      </c>
      <c r="AU7">
        <v>285</v>
      </c>
      <c r="AV7">
        <v>566</v>
      </c>
      <c r="AW7">
        <v>495</v>
      </c>
      <c r="AX7">
        <v>135</v>
      </c>
      <c r="AY7">
        <v>313</v>
      </c>
      <c r="AZ7">
        <v>310</v>
      </c>
      <c r="BA7">
        <v>808</v>
      </c>
    </row>
    <row r="8" spans="1:53" ht="12.75">
      <c r="A8" s="5" t="s">
        <v>404</v>
      </c>
      <c r="B8" s="5">
        <v>46566</v>
      </c>
      <c r="C8" s="5">
        <v>699</v>
      </c>
      <c r="D8" s="5">
        <v>519</v>
      </c>
      <c r="E8" s="5">
        <v>639</v>
      </c>
      <c r="F8" s="5">
        <v>428</v>
      </c>
      <c r="G8" s="5">
        <v>582</v>
      </c>
      <c r="H8" s="5">
        <v>436</v>
      </c>
      <c r="I8" s="5">
        <v>522</v>
      </c>
      <c r="J8" s="5">
        <v>487</v>
      </c>
      <c r="K8" s="5">
        <v>564</v>
      </c>
      <c r="L8" s="5">
        <v>1080</v>
      </c>
      <c r="M8" s="5">
        <v>846</v>
      </c>
      <c r="N8" s="5">
        <v>424</v>
      </c>
      <c r="O8" s="5">
        <v>1640</v>
      </c>
      <c r="P8" s="5">
        <v>1264</v>
      </c>
      <c r="Q8" s="5">
        <v>525</v>
      </c>
      <c r="R8" s="5">
        <v>1285</v>
      </c>
      <c r="S8" s="5">
        <v>2380</v>
      </c>
      <c r="T8" s="5">
        <v>666</v>
      </c>
      <c r="U8" s="5">
        <v>801</v>
      </c>
      <c r="V8" s="5">
        <v>1640</v>
      </c>
      <c r="W8" s="5">
        <v>1140</v>
      </c>
      <c r="X8" s="5">
        <v>696</v>
      </c>
      <c r="Y8" s="5">
        <v>646</v>
      </c>
      <c r="Z8" s="5">
        <v>664</v>
      </c>
      <c r="AA8" s="5">
        <v>1980</v>
      </c>
      <c r="AB8" s="5">
        <v>585</v>
      </c>
      <c r="AC8" s="5">
        <v>1014</v>
      </c>
      <c r="AD8" s="5">
        <v>1184</v>
      </c>
      <c r="AE8" s="5">
        <v>1700</v>
      </c>
      <c r="AF8" s="5">
        <v>849</v>
      </c>
      <c r="AG8" s="5">
        <v>1416</v>
      </c>
      <c r="AH8" s="5">
        <v>1835</v>
      </c>
      <c r="AI8" s="5">
        <v>235</v>
      </c>
      <c r="AJ8">
        <v>7142</v>
      </c>
      <c r="AK8">
        <v>999</v>
      </c>
      <c r="AL8">
        <v>832</v>
      </c>
      <c r="AM8">
        <v>530</v>
      </c>
      <c r="AN8">
        <v>377</v>
      </c>
      <c r="AO8">
        <v>652</v>
      </c>
      <c r="AP8">
        <v>758</v>
      </c>
      <c r="AQ8">
        <v>840</v>
      </c>
      <c r="AR8">
        <v>490</v>
      </c>
      <c r="AS8">
        <v>361</v>
      </c>
      <c r="AT8">
        <v>422</v>
      </c>
      <c r="AU8">
        <v>182</v>
      </c>
      <c r="AV8">
        <v>354</v>
      </c>
      <c r="AW8">
        <v>315</v>
      </c>
      <c r="AX8">
        <v>80</v>
      </c>
      <c r="AY8">
        <v>172</v>
      </c>
      <c r="AZ8">
        <v>177</v>
      </c>
      <c r="BA8">
        <v>512</v>
      </c>
    </row>
    <row r="9" spans="1:53" ht="12.75">
      <c r="A9" s="5" t="s">
        <v>405</v>
      </c>
      <c r="B9" s="5">
        <v>114786</v>
      </c>
      <c r="C9" s="5">
        <v>1698</v>
      </c>
      <c r="D9" s="5">
        <v>1452</v>
      </c>
      <c r="E9" s="5">
        <v>1389</v>
      </c>
      <c r="F9" s="5">
        <v>1116</v>
      </c>
      <c r="G9" s="5">
        <v>1722</v>
      </c>
      <c r="H9" s="5">
        <v>1238</v>
      </c>
      <c r="I9" s="5">
        <v>1182</v>
      </c>
      <c r="J9" s="5">
        <v>1433</v>
      </c>
      <c r="K9" s="5">
        <v>1644</v>
      </c>
      <c r="L9" s="5">
        <v>2562</v>
      </c>
      <c r="M9" s="5">
        <v>2067</v>
      </c>
      <c r="N9" s="5">
        <v>1190</v>
      </c>
      <c r="O9" s="5">
        <v>3752</v>
      </c>
      <c r="P9" s="5">
        <v>3252</v>
      </c>
      <c r="Q9" s="5">
        <v>1242</v>
      </c>
      <c r="R9" s="5">
        <v>3485</v>
      </c>
      <c r="S9" s="5">
        <v>5530</v>
      </c>
      <c r="T9" s="5">
        <v>1542</v>
      </c>
      <c r="U9" s="5">
        <v>1743</v>
      </c>
      <c r="V9" s="5">
        <v>4655</v>
      </c>
      <c r="W9" s="5">
        <v>3432</v>
      </c>
      <c r="X9" s="5">
        <v>2085</v>
      </c>
      <c r="Y9" s="5">
        <v>1846</v>
      </c>
      <c r="Z9" s="5">
        <v>1602</v>
      </c>
      <c r="AA9" s="5">
        <v>5056</v>
      </c>
      <c r="AB9" s="5">
        <v>1821</v>
      </c>
      <c r="AC9" s="5">
        <v>2529</v>
      </c>
      <c r="AD9" s="5">
        <v>3072</v>
      </c>
      <c r="AE9" s="5">
        <v>3588</v>
      </c>
      <c r="AF9" s="5">
        <v>2178</v>
      </c>
      <c r="AG9" s="5">
        <v>3548</v>
      </c>
      <c r="AH9" s="5">
        <v>3455</v>
      </c>
      <c r="AI9" s="5">
        <v>583</v>
      </c>
      <c r="AJ9">
        <v>15974</v>
      </c>
      <c r="AK9">
        <v>2421</v>
      </c>
      <c r="AL9">
        <v>1930</v>
      </c>
      <c r="AM9">
        <v>1256</v>
      </c>
      <c r="AN9">
        <v>829</v>
      </c>
      <c r="AO9">
        <v>1814</v>
      </c>
      <c r="AP9">
        <v>2192</v>
      </c>
      <c r="AQ9">
        <v>2493</v>
      </c>
      <c r="AR9">
        <v>933</v>
      </c>
      <c r="AS9">
        <v>1024</v>
      </c>
      <c r="AT9">
        <v>976</v>
      </c>
      <c r="AU9">
        <v>421</v>
      </c>
      <c r="AV9">
        <v>790</v>
      </c>
      <c r="AW9">
        <v>801</v>
      </c>
      <c r="AX9">
        <v>154</v>
      </c>
      <c r="AY9">
        <v>589</v>
      </c>
      <c r="AZ9">
        <v>486</v>
      </c>
      <c r="BA9">
        <v>1014</v>
      </c>
    </row>
    <row r="10" spans="1:53" ht="12.75">
      <c r="A10" s="5" t="s">
        <v>406</v>
      </c>
      <c r="B10" s="5">
        <v>18293</v>
      </c>
      <c r="C10" s="5">
        <v>237</v>
      </c>
      <c r="D10" s="5">
        <v>363</v>
      </c>
      <c r="E10" s="5">
        <v>156</v>
      </c>
      <c r="F10" s="5">
        <v>172</v>
      </c>
      <c r="G10" s="5">
        <v>279</v>
      </c>
      <c r="H10" s="5">
        <v>134</v>
      </c>
      <c r="I10" s="5">
        <v>180</v>
      </c>
      <c r="J10" s="5">
        <v>98</v>
      </c>
      <c r="K10" s="5">
        <v>156</v>
      </c>
      <c r="L10" s="5">
        <v>258</v>
      </c>
      <c r="M10" s="5">
        <v>279</v>
      </c>
      <c r="N10" s="5">
        <v>136</v>
      </c>
      <c r="O10" s="5">
        <v>672</v>
      </c>
      <c r="P10" s="5">
        <v>512</v>
      </c>
      <c r="Q10" s="5">
        <v>228</v>
      </c>
      <c r="R10" s="5">
        <v>515</v>
      </c>
      <c r="S10" s="5">
        <v>875</v>
      </c>
      <c r="T10" s="5">
        <v>302</v>
      </c>
      <c r="U10" s="5">
        <v>213</v>
      </c>
      <c r="V10" s="5">
        <v>950</v>
      </c>
      <c r="W10" s="5">
        <v>468</v>
      </c>
      <c r="X10" s="5">
        <v>384</v>
      </c>
      <c r="Y10" s="5">
        <v>246</v>
      </c>
      <c r="Z10" s="5">
        <v>214</v>
      </c>
      <c r="AA10" s="5">
        <v>720</v>
      </c>
      <c r="AB10" s="5">
        <v>339</v>
      </c>
      <c r="AC10" s="5">
        <v>435</v>
      </c>
      <c r="AD10" s="5">
        <v>516</v>
      </c>
      <c r="AE10" s="5">
        <v>600</v>
      </c>
      <c r="AF10" s="5">
        <v>345</v>
      </c>
      <c r="AG10" s="5">
        <v>444</v>
      </c>
      <c r="AH10" s="5">
        <v>715</v>
      </c>
      <c r="AI10" s="5">
        <v>98</v>
      </c>
      <c r="AJ10">
        <v>3475</v>
      </c>
      <c r="AK10">
        <v>294</v>
      </c>
      <c r="AL10">
        <v>154</v>
      </c>
      <c r="AM10">
        <v>140</v>
      </c>
      <c r="AN10">
        <v>93</v>
      </c>
      <c r="AO10">
        <v>230</v>
      </c>
      <c r="AP10">
        <v>236</v>
      </c>
      <c r="AQ10">
        <v>339</v>
      </c>
      <c r="AR10">
        <v>152</v>
      </c>
      <c r="AS10">
        <v>169</v>
      </c>
      <c r="AT10">
        <v>144</v>
      </c>
      <c r="AU10">
        <v>44</v>
      </c>
      <c r="AV10">
        <v>98</v>
      </c>
      <c r="AW10">
        <v>74</v>
      </c>
      <c r="AX10">
        <v>36</v>
      </c>
      <c r="AY10">
        <v>63</v>
      </c>
      <c r="AZ10">
        <v>47</v>
      </c>
      <c r="BA10">
        <v>266</v>
      </c>
    </row>
    <row r="11" spans="1:53" ht="12.75">
      <c r="A11" s="5" t="s">
        <v>407</v>
      </c>
      <c r="B11" s="5">
        <v>624</v>
      </c>
      <c r="C11" s="5">
        <v>6</v>
      </c>
      <c r="D11" s="5">
        <v>0</v>
      </c>
      <c r="E11" s="5">
        <v>6</v>
      </c>
      <c r="F11" s="5">
        <v>4</v>
      </c>
      <c r="G11" s="5">
        <v>6</v>
      </c>
      <c r="H11" s="5">
        <v>4</v>
      </c>
      <c r="I11" s="5">
        <v>3</v>
      </c>
      <c r="J11" s="5">
        <v>2</v>
      </c>
      <c r="K11" s="5">
        <v>6</v>
      </c>
      <c r="L11" s="5">
        <v>6</v>
      </c>
      <c r="M11" s="5">
        <v>12</v>
      </c>
      <c r="N11" s="5">
        <v>2</v>
      </c>
      <c r="O11" s="5">
        <v>4</v>
      </c>
      <c r="P11" s="5">
        <v>20</v>
      </c>
      <c r="Q11" s="5">
        <v>9</v>
      </c>
      <c r="R11" s="5">
        <v>10</v>
      </c>
      <c r="S11" s="5">
        <v>60</v>
      </c>
      <c r="T11" s="5">
        <v>14</v>
      </c>
      <c r="U11" s="5">
        <v>9</v>
      </c>
      <c r="V11" s="5">
        <v>50</v>
      </c>
      <c r="W11" s="5">
        <v>24</v>
      </c>
      <c r="X11" s="5">
        <v>18</v>
      </c>
      <c r="Y11" s="5">
        <v>20</v>
      </c>
      <c r="Z11" s="5">
        <v>10</v>
      </c>
      <c r="AA11" s="5">
        <v>48</v>
      </c>
      <c r="AB11" s="5">
        <v>3</v>
      </c>
      <c r="AC11" s="5">
        <v>9</v>
      </c>
      <c r="AD11" s="5">
        <v>24</v>
      </c>
      <c r="AE11" s="5">
        <v>28</v>
      </c>
      <c r="AF11" s="5">
        <v>9</v>
      </c>
      <c r="AG11" s="5">
        <v>24</v>
      </c>
      <c r="AH11" s="5">
        <v>0</v>
      </c>
      <c r="AI11" s="5">
        <v>0</v>
      </c>
      <c r="AJ11">
        <v>86</v>
      </c>
      <c r="AK11">
        <v>15</v>
      </c>
      <c r="AL11">
        <v>2</v>
      </c>
      <c r="AM11">
        <v>0</v>
      </c>
      <c r="AN11">
        <v>0</v>
      </c>
      <c r="AO11">
        <v>10</v>
      </c>
      <c r="AP11">
        <v>4</v>
      </c>
      <c r="AQ11">
        <v>3</v>
      </c>
      <c r="AR11">
        <v>7</v>
      </c>
      <c r="AS11">
        <v>14</v>
      </c>
      <c r="AT11">
        <v>6</v>
      </c>
      <c r="AU11">
        <v>2</v>
      </c>
      <c r="AV11">
        <v>10</v>
      </c>
      <c r="AW11">
        <v>5</v>
      </c>
      <c r="AX11">
        <v>0</v>
      </c>
      <c r="AY11">
        <v>2</v>
      </c>
      <c r="AZ11">
        <v>4</v>
      </c>
      <c r="BA11">
        <v>4</v>
      </c>
    </row>
    <row r="12" spans="1:53" ht="12.75">
      <c r="A12" s="5" t="s">
        <v>408</v>
      </c>
      <c r="B12" s="5">
        <v>3</v>
      </c>
      <c r="C12" s="5">
        <v>0</v>
      </c>
      <c r="D12" s="5">
        <v>0</v>
      </c>
      <c r="E12" s="5">
        <v>3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</row>
    <row r="13" spans="1:53" ht="12.75">
      <c r="A13" s="5" t="s">
        <v>409</v>
      </c>
      <c r="B13" s="5">
        <v>35</v>
      </c>
      <c r="C13" s="5">
        <v>0</v>
      </c>
      <c r="D13" s="5">
        <v>0</v>
      </c>
      <c r="E13" s="5">
        <v>0</v>
      </c>
      <c r="F13" s="5">
        <v>2</v>
      </c>
      <c r="G13" s="5">
        <v>0</v>
      </c>
      <c r="H13" s="5">
        <v>0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4</v>
      </c>
      <c r="Q13" s="5">
        <v>0</v>
      </c>
      <c r="R13" s="5">
        <v>0</v>
      </c>
      <c r="S13" s="5">
        <v>5</v>
      </c>
      <c r="T13" s="5">
        <v>2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4</v>
      </c>
      <c r="AF13" s="5">
        <v>0</v>
      </c>
      <c r="AG13" s="5">
        <v>4</v>
      </c>
      <c r="AH13" s="5">
        <v>0</v>
      </c>
      <c r="AI13" s="5">
        <v>0</v>
      </c>
      <c r="AJ13">
        <v>0</v>
      </c>
      <c r="AK13">
        <v>3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2</v>
      </c>
      <c r="AW13">
        <v>0</v>
      </c>
      <c r="AX13">
        <v>4</v>
      </c>
      <c r="AY13">
        <v>0</v>
      </c>
      <c r="AZ13">
        <v>0</v>
      </c>
      <c r="BA13">
        <v>2</v>
      </c>
    </row>
    <row r="14" spans="1:53" ht="12.75">
      <c r="A14" s="5" t="s">
        <v>410</v>
      </c>
      <c r="B14" s="5">
        <v>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2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</row>
    <row r="15" spans="1:53" ht="12.75">
      <c r="A15" s="5" t="s">
        <v>12</v>
      </c>
      <c r="B15" s="5">
        <v>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3</v>
      </c>
      <c r="AG15" s="5">
        <v>0</v>
      </c>
      <c r="AH15" s="5">
        <v>0</v>
      </c>
      <c r="AI15" s="5">
        <v>0</v>
      </c>
      <c r="AJ15">
        <v>0</v>
      </c>
      <c r="AK15">
        <v>0</v>
      </c>
      <c r="AL15">
        <v>0</v>
      </c>
      <c r="AM15">
        <v>2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2</v>
      </c>
      <c r="AW15">
        <v>0</v>
      </c>
      <c r="AX15">
        <v>0</v>
      </c>
      <c r="AY15">
        <v>0</v>
      </c>
      <c r="AZ15">
        <v>0</v>
      </c>
      <c r="BA15">
        <v>0</v>
      </c>
    </row>
    <row r="17" ht="12.75">
      <c r="A17" s="4" t="s">
        <v>54</v>
      </c>
    </row>
    <row r="18" spans="1:53" ht="12.75">
      <c r="A18" t="s">
        <v>68</v>
      </c>
      <c r="B18" s="5">
        <v>74299</v>
      </c>
      <c r="C18">
        <v>1029</v>
      </c>
      <c r="D18">
        <v>909</v>
      </c>
      <c r="E18">
        <v>918</v>
      </c>
      <c r="F18">
        <v>716</v>
      </c>
      <c r="G18">
        <v>1056</v>
      </c>
      <c r="H18">
        <v>708</v>
      </c>
      <c r="I18">
        <v>882</v>
      </c>
      <c r="J18">
        <v>763</v>
      </c>
      <c r="K18">
        <v>897</v>
      </c>
      <c r="L18">
        <v>1608</v>
      </c>
      <c r="M18">
        <v>1167</v>
      </c>
      <c r="N18">
        <v>676</v>
      </c>
      <c r="O18">
        <v>2632</v>
      </c>
      <c r="P18">
        <v>2152</v>
      </c>
      <c r="Q18">
        <v>882</v>
      </c>
      <c r="R18">
        <v>2160</v>
      </c>
      <c r="S18">
        <v>3580</v>
      </c>
      <c r="T18">
        <v>1116</v>
      </c>
      <c r="U18">
        <v>1104</v>
      </c>
      <c r="V18">
        <v>3110</v>
      </c>
      <c r="W18">
        <v>1916</v>
      </c>
      <c r="X18">
        <v>1323</v>
      </c>
      <c r="Y18">
        <v>1016</v>
      </c>
      <c r="Z18">
        <v>980</v>
      </c>
      <c r="AA18">
        <v>3136</v>
      </c>
      <c r="AB18">
        <v>1077</v>
      </c>
      <c r="AC18">
        <v>1695</v>
      </c>
      <c r="AD18">
        <v>1968</v>
      </c>
      <c r="AE18">
        <v>2280</v>
      </c>
      <c r="AF18">
        <v>1416</v>
      </c>
      <c r="AG18">
        <v>2044</v>
      </c>
      <c r="AH18">
        <v>2655</v>
      </c>
      <c r="AI18">
        <v>415</v>
      </c>
      <c r="AJ18">
        <v>11318</v>
      </c>
      <c r="AK18">
        <v>1515</v>
      </c>
      <c r="AL18">
        <v>1224</v>
      </c>
      <c r="AM18">
        <v>822</v>
      </c>
      <c r="AN18">
        <v>598</v>
      </c>
      <c r="AO18">
        <v>1048</v>
      </c>
      <c r="AP18">
        <v>1256</v>
      </c>
      <c r="AQ18">
        <v>1497</v>
      </c>
      <c r="AR18">
        <v>817</v>
      </c>
      <c r="AS18">
        <v>662</v>
      </c>
      <c r="AT18">
        <v>644</v>
      </c>
      <c r="AU18">
        <v>285</v>
      </c>
      <c r="AV18">
        <v>566</v>
      </c>
      <c r="AW18">
        <v>495</v>
      </c>
      <c r="AX18">
        <v>135</v>
      </c>
      <c r="AY18">
        <v>313</v>
      </c>
      <c r="AZ18">
        <v>310</v>
      </c>
      <c r="BA18">
        <v>808</v>
      </c>
    </row>
    <row r="19" spans="1:53" ht="12.75">
      <c r="A19" t="s">
        <v>10</v>
      </c>
      <c r="B19" s="5">
        <v>50227</v>
      </c>
      <c r="C19">
        <v>777</v>
      </c>
      <c r="D19">
        <v>540</v>
      </c>
      <c r="E19">
        <v>720</v>
      </c>
      <c r="F19">
        <v>474</v>
      </c>
      <c r="G19">
        <v>627</v>
      </c>
      <c r="H19">
        <v>446</v>
      </c>
      <c r="I19">
        <v>552</v>
      </c>
      <c r="J19">
        <v>530</v>
      </c>
      <c r="K19">
        <v>603</v>
      </c>
      <c r="L19">
        <v>1209</v>
      </c>
      <c r="M19">
        <v>873</v>
      </c>
      <c r="N19">
        <v>446</v>
      </c>
      <c r="O19">
        <v>1788</v>
      </c>
      <c r="P19">
        <v>1312</v>
      </c>
      <c r="Q19">
        <v>525</v>
      </c>
      <c r="R19">
        <v>1295</v>
      </c>
      <c r="S19">
        <v>2595</v>
      </c>
      <c r="T19">
        <v>688</v>
      </c>
      <c r="U19">
        <v>870</v>
      </c>
      <c r="V19">
        <v>1825</v>
      </c>
      <c r="W19">
        <v>1204</v>
      </c>
      <c r="X19">
        <v>771</v>
      </c>
      <c r="Y19">
        <v>708</v>
      </c>
      <c r="Z19">
        <v>688</v>
      </c>
      <c r="AA19">
        <v>2204</v>
      </c>
      <c r="AB19">
        <v>615</v>
      </c>
      <c r="AC19">
        <v>1077</v>
      </c>
      <c r="AD19">
        <v>1268</v>
      </c>
      <c r="AE19">
        <v>1736</v>
      </c>
      <c r="AF19">
        <v>936</v>
      </c>
      <c r="AG19">
        <v>1536</v>
      </c>
      <c r="AH19">
        <v>2025</v>
      </c>
      <c r="AI19">
        <v>280</v>
      </c>
      <c r="AJ19">
        <v>7651</v>
      </c>
      <c r="AK19">
        <v>1104</v>
      </c>
      <c r="AL19">
        <v>884</v>
      </c>
      <c r="AM19">
        <v>544</v>
      </c>
      <c r="AN19">
        <v>411</v>
      </c>
      <c r="AO19">
        <v>722</v>
      </c>
      <c r="AP19">
        <v>814</v>
      </c>
      <c r="AQ19">
        <v>921</v>
      </c>
      <c r="AR19">
        <v>565</v>
      </c>
      <c r="AS19">
        <v>442</v>
      </c>
      <c r="AT19">
        <v>432</v>
      </c>
      <c r="AU19">
        <v>205</v>
      </c>
      <c r="AV19">
        <v>412</v>
      </c>
      <c r="AW19">
        <v>312</v>
      </c>
      <c r="AX19">
        <v>79</v>
      </c>
      <c r="AY19">
        <v>192</v>
      </c>
      <c r="AZ19">
        <v>200</v>
      </c>
      <c r="BA19">
        <v>594</v>
      </c>
    </row>
    <row r="20" spans="1:53" ht="12.75">
      <c r="A20" t="s">
        <v>11</v>
      </c>
      <c r="B20" s="5">
        <v>24072</v>
      </c>
      <c r="C20">
        <v>252</v>
      </c>
      <c r="D20">
        <v>369</v>
      </c>
      <c r="E20">
        <v>198</v>
      </c>
      <c r="F20">
        <v>242</v>
      </c>
      <c r="G20">
        <v>429</v>
      </c>
      <c r="H20">
        <v>262</v>
      </c>
      <c r="I20">
        <v>330</v>
      </c>
      <c r="J20">
        <v>233</v>
      </c>
      <c r="K20">
        <v>294</v>
      </c>
      <c r="L20">
        <v>399</v>
      </c>
      <c r="M20">
        <v>294</v>
      </c>
      <c r="N20">
        <v>230</v>
      </c>
      <c r="O20">
        <v>844</v>
      </c>
      <c r="P20">
        <v>840</v>
      </c>
      <c r="Q20">
        <v>357</v>
      </c>
      <c r="R20">
        <v>865</v>
      </c>
      <c r="S20">
        <v>985</v>
      </c>
      <c r="T20">
        <v>428</v>
      </c>
      <c r="U20">
        <v>234</v>
      </c>
      <c r="V20">
        <v>1285</v>
      </c>
      <c r="W20">
        <v>712</v>
      </c>
      <c r="X20">
        <v>552</v>
      </c>
      <c r="Y20">
        <v>308</v>
      </c>
      <c r="Z20">
        <v>292</v>
      </c>
      <c r="AA20">
        <v>932</v>
      </c>
      <c r="AB20">
        <v>462</v>
      </c>
      <c r="AC20">
        <v>618</v>
      </c>
      <c r="AD20">
        <v>700</v>
      </c>
      <c r="AE20">
        <v>544</v>
      </c>
      <c r="AF20">
        <v>480</v>
      </c>
      <c r="AG20">
        <v>508</v>
      </c>
      <c r="AH20">
        <v>630</v>
      </c>
      <c r="AI20">
        <v>135</v>
      </c>
      <c r="AJ20">
        <v>3667</v>
      </c>
      <c r="AK20">
        <v>411</v>
      </c>
      <c r="AL20">
        <v>340</v>
      </c>
      <c r="AM20">
        <v>278</v>
      </c>
      <c r="AN20">
        <v>187</v>
      </c>
      <c r="AO20">
        <v>326</v>
      </c>
      <c r="AP20">
        <v>442</v>
      </c>
      <c r="AQ20">
        <v>576</v>
      </c>
      <c r="AR20">
        <v>252</v>
      </c>
      <c r="AS20">
        <v>220</v>
      </c>
      <c r="AT20">
        <v>212</v>
      </c>
      <c r="AU20">
        <v>80</v>
      </c>
      <c r="AV20">
        <v>154</v>
      </c>
      <c r="AW20">
        <v>183</v>
      </c>
      <c r="AX20">
        <v>56</v>
      </c>
      <c r="AY20">
        <v>121</v>
      </c>
      <c r="AZ20">
        <v>110</v>
      </c>
      <c r="BA20">
        <v>214</v>
      </c>
    </row>
    <row r="21" spans="1:53" ht="12.75">
      <c r="A21" t="s">
        <v>12</v>
      </c>
      <c r="B21" s="5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</row>
    <row r="23" ht="12.75">
      <c r="A23" s="4" t="s">
        <v>53</v>
      </c>
    </row>
    <row r="24" spans="1:53" ht="12.75">
      <c r="A24" t="s">
        <v>68</v>
      </c>
      <c r="B24" s="5">
        <v>74299</v>
      </c>
      <c r="C24">
        <v>1029</v>
      </c>
      <c r="D24">
        <v>909</v>
      </c>
      <c r="E24">
        <v>918</v>
      </c>
      <c r="F24">
        <v>716</v>
      </c>
      <c r="G24">
        <v>1056</v>
      </c>
      <c r="H24">
        <v>708</v>
      </c>
      <c r="I24">
        <v>882</v>
      </c>
      <c r="J24">
        <v>763</v>
      </c>
      <c r="K24">
        <v>897</v>
      </c>
      <c r="L24">
        <v>1608</v>
      </c>
      <c r="M24">
        <v>1167</v>
      </c>
      <c r="N24">
        <v>676</v>
      </c>
      <c r="O24">
        <v>2632</v>
      </c>
      <c r="P24">
        <v>2152</v>
      </c>
      <c r="Q24">
        <v>882</v>
      </c>
      <c r="R24">
        <v>2160</v>
      </c>
      <c r="S24">
        <v>3580</v>
      </c>
      <c r="T24">
        <v>1116</v>
      </c>
      <c r="U24">
        <v>1104</v>
      </c>
      <c r="V24">
        <v>3110</v>
      </c>
      <c r="W24">
        <v>1916</v>
      </c>
      <c r="X24">
        <v>1323</v>
      </c>
      <c r="Y24">
        <v>1016</v>
      </c>
      <c r="Z24">
        <v>980</v>
      </c>
      <c r="AA24">
        <v>3136</v>
      </c>
      <c r="AB24">
        <v>1077</v>
      </c>
      <c r="AC24">
        <v>1695</v>
      </c>
      <c r="AD24">
        <v>1968</v>
      </c>
      <c r="AE24">
        <v>2280</v>
      </c>
      <c r="AF24">
        <v>1416</v>
      </c>
      <c r="AG24">
        <v>2044</v>
      </c>
      <c r="AH24">
        <v>2655</v>
      </c>
      <c r="AI24">
        <v>415</v>
      </c>
      <c r="AJ24">
        <v>11318</v>
      </c>
      <c r="AK24">
        <v>1515</v>
      </c>
      <c r="AL24">
        <v>1224</v>
      </c>
      <c r="AM24">
        <v>822</v>
      </c>
      <c r="AN24">
        <v>598</v>
      </c>
      <c r="AO24">
        <v>1048</v>
      </c>
      <c r="AP24">
        <v>1256</v>
      </c>
      <c r="AQ24">
        <v>1497</v>
      </c>
      <c r="AR24">
        <v>817</v>
      </c>
      <c r="AS24">
        <v>662</v>
      </c>
      <c r="AT24">
        <v>644</v>
      </c>
      <c r="AU24">
        <v>285</v>
      </c>
      <c r="AV24">
        <v>566</v>
      </c>
      <c r="AW24">
        <v>495</v>
      </c>
      <c r="AX24">
        <v>135</v>
      </c>
      <c r="AY24">
        <v>313</v>
      </c>
      <c r="AZ24">
        <v>310</v>
      </c>
      <c r="BA24">
        <v>808</v>
      </c>
    </row>
    <row r="25" spans="1:53" ht="12.75">
      <c r="A25" t="s">
        <v>24</v>
      </c>
      <c r="B25" s="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</row>
    <row r="26" spans="1:53" ht="12.75">
      <c r="A26" t="s">
        <v>25</v>
      </c>
      <c r="B26" s="5">
        <v>33</v>
      </c>
      <c r="C26">
        <v>0</v>
      </c>
      <c r="D26">
        <v>0</v>
      </c>
      <c r="E26">
        <v>0</v>
      </c>
      <c r="F26">
        <v>0</v>
      </c>
      <c r="G26">
        <v>3</v>
      </c>
      <c r="H26">
        <v>0</v>
      </c>
      <c r="I26">
        <v>0</v>
      </c>
      <c r="J26">
        <v>0</v>
      </c>
      <c r="K26">
        <v>0</v>
      </c>
      <c r="L26">
        <v>6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5</v>
      </c>
      <c r="T26">
        <v>0</v>
      </c>
      <c r="U26">
        <v>0</v>
      </c>
      <c r="V26">
        <v>0</v>
      </c>
      <c r="W26">
        <v>4</v>
      </c>
      <c r="X26">
        <v>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4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2</v>
      </c>
      <c r="AP26">
        <v>2</v>
      </c>
      <c r="AQ26">
        <v>3</v>
      </c>
      <c r="AR26">
        <v>0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</row>
    <row r="27" spans="1:53" ht="12.75">
      <c r="A27" t="s">
        <v>14</v>
      </c>
      <c r="B27" s="5">
        <v>629</v>
      </c>
      <c r="C27">
        <v>3</v>
      </c>
      <c r="D27">
        <v>12</v>
      </c>
      <c r="E27">
        <v>0</v>
      </c>
      <c r="F27">
        <v>4</v>
      </c>
      <c r="G27">
        <v>6</v>
      </c>
      <c r="H27">
        <v>8</v>
      </c>
      <c r="I27">
        <v>9</v>
      </c>
      <c r="J27">
        <v>5</v>
      </c>
      <c r="K27">
        <v>15</v>
      </c>
      <c r="L27">
        <v>12</v>
      </c>
      <c r="M27">
        <v>6</v>
      </c>
      <c r="N27">
        <v>6</v>
      </c>
      <c r="O27">
        <v>24</v>
      </c>
      <c r="P27">
        <v>12</v>
      </c>
      <c r="Q27">
        <v>6</v>
      </c>
      <c r="R27">
        <v>45</v>
      </c>
      <c r="S27">
        <v>45</v>
      </c>
      <c r="T27">
        <v>4</v>
      </c>
      <c r="U27">
        <v>9</v>
      </c>
      <c r="V27">
        <v>35</v>
      </c>
      <c r="W27">
        <v>48</v>
      </c>
      <c r="X27">
        <v>12</v>
      </c>
      <c r="Y27">
        <v>6</v>
      </c>
      <c r="Z27">
        <v>4</v>
      </c>
      <c r="AA27">
        <v>8</v>
      </c>
      <c r="AB27">
        <v>9</v>
      </c>
      <c r="AC27">
        <v>12</v>
      </c>
      <c r="AD27">
        <v>8</v>
      </c>
      <c r="AE27">
        <v>4</v>
      </c>
      <c r="AF27">
        <v>9</v>
      </c>
      <c r="AG27">
        <v>8</v>
      </c>
      <c r="AH27">
        <v>10</v>
      </c>
      <c r="AI27">
        <v>3</v>
      </c>
      <c r="AJ27">
        <v>106</v>
      </c>
      <c r="AK27">
        <v>12</v>
      </c>
      <c r="AL27">
        <v>12</v>
      </c>
      <c r="AM27">
        <v>4</v>
      </c>
      <c r="AN27">
        <v>11</v>
      </c>
      <c r="AO27">
        <v>18</v>
      </c>
      <c r="AP27">
        <v>6</v>
      </c>
      <c r="AQ27">
        <v>21</v>
      </c>
      <c r="AR27">
        <v>6</v>
      </c>
      <c r="AS27">
        <v>7</v>
      </c>
      <c r="AT27">
        <v>2</v>
      </c>
      <c r="AU27">
        <v>1</v>
      </c>
      <c r="AV27">
        <v>0</v>
      </c>
      <c r="AW27">
        <v>7</v>
      </c>
      <c r="AX27">
        <v>0</v>
      </c>
      <c r="AY27">
        <v>3</v>
      </c>
      <c r="AZ27">
        <v>2</v>
      </c>
      <c r="BA27">
        <v>4</v>
      </c>
    </row>
    <row r="28" spans="1:53" ht="12.75">
      <c r="A28" t="s">
        <v>388</v>
      </c>
      <c r="B28" s="5">
        <v>1093</v>
      </c>
      <c r="C28">
        <v>6</v>
      </c>
      <c r="D28">
        <v>24</v>
      </c>
      <c r="E28">
        <v>21</v>
      </c>
      <c r="F28">
        <v>10</v>
      </c>
      <c r="G28">
        <v>15</v>
      </c>
      <c r="H28">
        <v>6</v>
      </c>
      <c r="I28">
        <v>12</v>
      </c>
      <c r="J28">
        <v>14</v>
      </c>
      <c r="K28">
        <v>18</v>
      </c>
      <c r="L28">
        <v>24</v>
      </c>
      <c r="M28">
        <v>21</v>
      </c>
      <c r="N28">
        <v>6</v>
      </c>
      <c r="O28">
        <v>20</v>
      </c>
      <c r="P28">
        <v>20</v>
      </c>
      <c r="Q28">
        <v>9</v>
      </c>
      <c r="R28">
        <v>35</v>
      </c>
      <c r="S28">
        <v>105</v>
      </c>
      <c r="T28">
        <v>16</v>
      </c>
      <c r="U28">
        <v>18</v>
      </c>
      <c r="V28">
        <v>60</v>
      </c>
      <c r="W28">
        <v>32</v>
      </c>
      <c r="X28">
        <v>21</v>
      </c>
      <c r="Y28">
        <v>20</v>
      </c>
      <c r="Z28">
        <v>10</v>
      </c>
      <c r="AA28">
        <v>48</v>
      </c>
      <c r="AB28">
        <v>36</v>
      </c>
      <c r="AC28">
        <v>27</v>
      </c>
      <c r="AD28">
        <v>28</v>
      </c>
      <c r="AE28">
        <v>32</v>
      </c>
      <c r="AF28">
        <v>18</v>
      </c>
      <c r="AG28">
        <v>16</v>
      </c>
      <c r="AH28">
        <v>25</v>
      </c>
      <c r="AI28">
        <v>9</v>
      </c>
      <c r="AJ28">
        <v>77</v>
      </c>
      <c r="AK28">
        <v>27</v>
      </c>
      <c r="AL28">
        <v>18</v>
      </c>
      <c r="AM28">
        <v>12</v>
      </c>
      <c r="AN28">
        <v>9</v>
      </c>
      <c r="AO28">
        <v>22</v>
      </c>
      <c r="AP28">
        <v>30</v>
      </c>
      <c r="AQ28">
        <v>36</v>
      </c>
      <c r="AR28">
        <v>5</v>
      </c>
      <c r="AS28">
        <v>19</v>
      </c>
      <c r="AT28">
        <v>10</v>
      </c>
      <c r="AU28">
        <v>5</v>
      </c>
      <c r="AV28">
        <v>10</v>
      </c>
      <c r="AW28">
        <v>11</v>
      </c>
      <c r="AX28">
        <v>0</v>
      </c>
      <c r="AY28">
        <v>3</v>
      </c>
      <c r="AZ28">
        <v>7</v>
      </c>
      <c r="BA28">
        <v>10</v>
      </c>
    </row>
    <row r="29" spans="1:53" ht="12.75">
      <c r="A29" t="s">
        <v>389</v>
      </c>
      <c r="B29" s="5">
        <v>6086</v>
      </c>
      <c r="C29">
        <v>111</v>
      </c>
      <c r="D29">
        <v>72</v>
      </c>
      <c r="E29">
        <v>63</v>
      </c>
      <c r="F29">
        <v>38</v>
      </c>
      <c r="G29">
        <v>81</v>
      </c>
      <c r="H29">
        <v>50</v>
      </c>
      <c r="I29">
        <v>63</v>
      </c>
      <c r="J29">
        <v>58</v>
      </c>
      <c r="K29">
        <v>81</v>
      </c>
      <c r="L29">
        <v>111</v>
      </c>
      <c r="M29">
        <v>105</v>
      </c>
      <c r="N29">
        <v>52</v>
      </c>
      <c r="O29">
        <v>188</v>
      </c>
      <c r="P29">
        <v>116</v>
      </c>
      <c r="Q29">
        <v>51</v>
      </c>
      <c r="R29">
        <v>155</v>
      </c>
      <c r="S29">
        <v>350</v>
      </c>
      <c r="T29">
        <v>84</v>
      </c>
      <c r="U29">
        <v>120</v>
      </c>
      <c r="V29">
        <v>275</v>
      </c>
      <c r="W29">
        <v>140</v>
      </c>
      <c r="X29">
        <v>129</v>
      </c>
      <c r="Y29">
        <v>80</v>
      </c>
      <c r="Z29">
        <v>72</v>
      </c>
      <c r="AA29">
        <v>284</v>
      </c>
      <c r="AB29">
        <v>114</v>
      </c>
      <c r="AC29">
        <v>108</v>
      </c>
      <c r="AD29">
        <v>212</v>
      </c>
      <c r="AE29">
        <v>220</v>
      </c>
      <c r="AF29">
        <v>138</v>
      </c>
      <c r="AG29">
        <v>192</v>
      </c>
      <c r="AH29">
        <v>195</v>
      </c>
      <c r="AI29">
        <v>47</v>
      </c>
      <c r="AJ29">
        <v>758</v>
      </c>
      <c r="AK29">
        <v>135</v>
      </c>
      <c r="AL29">
        <v>116</v>
      </c>
      <c r="AM29">
        <v>60</v>
      </c>
      <c r="AN29">
        <v>52</v>
      </c>
      <c r="AO29">
        <v>110</v>
      </c>
      <c r="AP29">
        <v>130</v>
      </c>
      <c r="AQ29">
        <v>111</v>
      </c>
      <c r="AR29">
        <v>49</v>
      </c>
      <c r="AS29">
        <v>90</v>
      </c>
      <c r="AT29">
        <v>54</v>
      </c>
      <c r="AU29">
        <v>33</v>
      </c>
      <c r="AV29">
        <v>42</v>
      </c>
      <c r="AW29">
        <v>56</v>
      </c>
      <c r="AX29">
        <v>5</v>
      </c>
      <c r="AY29">
        <v>27</v>
      </c>
      <c r="AZ29">
        <v>29</v>
      </c>
      <c r="BA29">
        <v>74</v>
      </c>
    </row>
    <row r="30" spans="1:53" ht="12.75">
      <c r="A30" t="s">
        <v>16</v>
      </c>
      <c r="B30" s="5">
        <v>7749</v>
      </c>
      <c r="C30">
        <v>114</v>
      </c>
      <c r="D30">
        <v>105</v>
      </c>
      <c r="E30">
        <v>87</v>
      </c>
      <c r="F30">
        <v>74</v>
      </c>
      <c r="G30">
        <v>105</v>
      </c>
      <c r="H30">
        <v>60</v>
      </c>
      <c r="I30">
        <v>57</v>
      </c>
      <c r="J30">
        <v>103</v>
      </c>
      <c r="K30">
        <v>129</v>
      </c>
      <c r="L30">
        <v>183</v>
      </c>
      <c r="M30">
        <v>123</v>
      </c>
      <c r="N30">
        <v>72</v>
      </c>
      <c r="O30">
        <v>272</v>
      </c>
      <c r="P30">
        <v>168</v>
      </c>
      <c r="Q30">
        <v>75</v>
      </c>
      <c r="R30">
        <v>220</v>
      </c>
      <c r="S30">
        <v>400</v>
      </c>
      <c r="T30">
        <v>120</v>
      </c>
      <c r="U30">
        <v>159</v>
      </c>
      <c r="V30">
        <v>295</v>
      </c>
      <c r="W30">
        <v>244</v>
      </c>
      <c r="X30">
        <v>135</v>
      </c>
      <c r="Y30">
        <v>104</v>
      </c>
      <c r="Z30">
        <v>106</v>
      </c>
      <c r="AA30">
        <v>412</v>
      </c>
      <c r="AB30">
        <v>84</v>
      </c>
      <c r="AC30">
        <v>168</v>
      </c>
      <c r="AD30">
        <v>152</v>
      </c>
      <c r="AE30">
        <v>244</v>
      </c>
      <c r="AF30">
        <v>138</v>
      </c>
      <c r="AG30">
        <v>224</v>
      </c>
      <c r="AH30">
        <v>280</v>
      </c>
      <c r="AI30">
        <v>47</v>
      </c>
      <c r="AJ30">
        <v>998</v>
      </c>
      <c r="AK30">
        <v>177</v>
      </c>
      <c r="AL30">
        <v>140</v>
      </c>
      <c r="AM30">
        <v>102</v>
      </c>
      <c r="AN30">
        <v>73</v>
      </c>
      <c r="AO30">
        <v>112</v>
      </c>
      <c r="AP30">
        <v>180</v>
      </c>
      <c r="AQ30">
        <v>171</v>
      </c>
      <c r="AR30">
        <v>89</v>
      </c>
      <c r="AS30">
        <v>101</v>
      </c>
      <c r="AT30">
        <v>82</v>
      </c>
      <c r="AU30">
        <v>41</v>
      </c>
      <c r="AV30">
        <v>48</v>
      </c>
      <c r="AW30">
        <v>51</v>
      </c>
      <c r="AX30">
        <v>11</v>
      </c>
      <c r="AY30">
        <v>33</v>
      </c>
      <c r="AZ30">
        <v>29</v>
      </c>
      <c r="BA30">
        <v>52</v>
      </c>
    </row>
    <row r="31" spans="1:53" ht="12.75">
      <c r="A31" t="s">
        <v>17</v>
      </c>
      <c r="B31" s="5">
        <v>18572</v>
      </c>
      <c r="C31">
        <v>327</v>
      </c>
      <c r="D31">
        <v>228</v>
      </c>
      <c r="E31">
        <v>261</v>
      </c>
      <c r="F31">
        <v>166</v>
      </c>
      <c r="G31">
        <v>270</v>
      </c>
      <c r="H31">
        <v>200</v>
      </c>
      <c r="I31">
        <v>162</v>
      </c>
      <c r="J31">
        <v>230</v>
      </c>
      <c r="K31">
        <v>249</v>
      </c>
      <c r="L31">
        <v>429</v>
      </c>
      <c r="M31">
        <v>318</v>
      </c>
      <c r="N31">
        <v>214</v>
      </c>
      <c r="O31">
        <v>668</v>
      </c>
      <c r="P31">
        <v>488</v>
      </c>
      <c r="Q31">
        <v>204</v>
      </c>
      <c r="R31">
        <v>540</v>
      </c>
      <c r="S31">
        <v>940</v>
      </c>
      <c r="T31">
        <v>234</v>
      </c>
      <c r="U31">
        <v>327</v>
      </c>
      <c r="V31">
        <v>780</v>
      </c>
      <c r="W31">
        <v>456</v>
      </c>
      <c r="X31">
        <v>285</v>
      </c>
      <c r="Y31">
        <v>300</v>
      </c>
      <c r="Z31">
        <v>248</v>
      </c>
      <c r="AA31">
        <v>760</v>
      </c>
      <c r="AB31">
        <v>273</v>
      </c>
      <c r="AC31">
        <v>408</v>
      </c>
      <c r="AD31">
        <v>472</v>
      </c>
      <c r="AE31">
        <v>744</v>
      </c>
      <c r="AF31">
        <v>288</v>
      </c>
      <c r="AG31">
        <v>564</v>
      </c>
      <c r="AH31">
        <v>600</v>
      </c>
      <c r="AI31">
        <v>115</v>
      </c>
      <c r="AJ31">
        <v>2534</v>
      </c>
      <c r="AK31">
        <v>369</v>
      </c>
      <c r="AL31">
        <v>302</v>
      </c>
      <c r="AM31">
        <v>196</v>
      </c>
      <c r="AN31">
        <v>160</v>
      </c>
      <c r="AO31">
        <v>268</v>
      </c>
      <c r="AP31">
        <v>344</v>
      </c>
      <c r="AQ31">
        <v>354</v>
      </c>
      <c r="AR31">
        <v>194</v>
      </c>
      <c r="AS31">
        <v>173</v>
      </c>
      <c r="AT31">
        <v>202</v>
      </c>
      <c r="AU31">
        <v>75</v>
      </c>
      <c r="AV31">
        <v>128</v>
      </c>
      <c r="AW31">
        <v>128</v>
      </c>
      <c r="AX31">
        <v>26</v>
      </c>
      <c r="AY31">
        <v>90</v>
      </c>
      <c r="AZ31">
        <v>85</v>
      </c>
      <c r="BA31">
        <v>196</v>
      </c>
    </row>
    <row r="32" spans="1:53" ht="12.75">
      <c r="A32" t="s">
        <v>18</v>
      </c>
      <c r="B32" s="5">
        <v>16607</v>
      </c>
      <c r="C32">
        <v>255</v>
      </c>
      <c r="D32">
        <v>177</v>
      </c>
      <c r="E32">
        <v>189</v>
      </c>
      <c r="F32">
        <v>200</v>
      </c>
      <c r="G32">
        <v>195</v>
      </c>
      <c r="H32">
        <v>178</v>
      </c>
      <c r="I32">
        <v>234</v>
      </c>
      <c r="J32">
        <v>173</v>
      </c>
      <c r="K32">
        <v>159</v>
      </c>
      <c r="L32">
        <v>384</v>
      </c>
      <c r="M32">
        <v>381</v>
      </c>
      <c r="N32">
        <v>150</v>
      </c>
      <c r="O32">
        <v>528</v>
      </c>
      <c r="P32">
        <v>432</v>
      </c>
      <c r="Q32">
        <v>189</v>
      </c>
      <c r="R32">
        <v>525</v>
      </c>
      <c r="S32">
        <v>935</v>
      </c>
      <c r="T32">
        <v>224</v>
      </c>
      <c r="U32">
        <v>276</v>
      </c>
      <c r="V32">
        <v>640</v>
      </c>
      <c r="W32">
        <v>376</v>
      </c>
      <c r="X32">
        <v>306</v>
      </c>
      <c r="Y32">
        <v>290</v>
      </c>
      <c r="Z32">
        <v>216</v>
      </c>
      <c r="AA32">
        <v>644</v>
      </c>
      <c r="AB32">
        <v>240</v>
      </c>
      <c r="AC32">
        <v>375</v>
      </c>
      <c r="AD32">
        <v>500</v>
      </c>
      <c r="AE32">
        <v>608</v>
      </c>
      <c r="AF32">
        <v>309</v>
      </c>
      <c r="AG32">
        <v>520</v>
      </c>
      <c r="AH32">
        <v>485</v>
      </c>
      <c r="AI32">
        <v>84</v>
      </c>
      <c r="AJ32">
        <v>2400</v>
      </c>
      <c r="AK32">
        <v>312</v>
      </c>
      <c r="AL32">
        <v>274</v>
      </c>
      <c r="AM32">
        <v>210</v>
      </c>
      <c r="AN32">
        <v>141</v>
      </c>
      <c r="AO32">
        <v>200</v>
      </c>
      <c r="AP32">
        <v>272</v>
      </c>
      <c r="AQ32">
        <v>312</v>
      </c>
      <c r="AR32">
        <v>206</v>
      </c>
      <c r="AS32">
        <v>119</v>
      </c>
      <c r="AT32">
        <v>106</v>
      </c>
      <c r="AU32">
        <v>64</v>
      </c>
      <c r="AV32">
        <v>118</v>
      </c>
      <c r="AW32">
        <v>126</v>
      </c>
      <c r="AX32">
        <v>32</v>
      </c>
      <c r="AY32">
        <v>79</v>
      </c>
      <c r="AZ32">
        <v>69</v>
      </c>
      <c r="BA32">
        <v>190</v>
      </c>
    </row>
    <row r="33" spans="1:53" ht="12.75">
      <c r="A33" t="s">
        <v>19</v>
      </c>
      <c r="B33" s="5">
        <v>10754</v>
      </c>
      <c r="C33">
        <v>117</v>
      </c>
      <c r="D33">
        <v>129</v>
      </c>
      <c r="E33">
        <v>177</v>
      </c>
      <c r="F33">
        <v>88</v>
      </c>
      <c r="G33">
        <v>141</v>
      </c>
      <c r="H33">
        <v>118</v>
      </c>
      <c r="I33">
        <v>168</v>
      </c>
      <c r="J33">
        <v>84</v>
      </c>
      <c r="K33">
        <v>117</v>
      </c>
      <c r="L33">
        <v>204</v>
      </c>
      <c r="M33">
        <v>153</v>
      </c>
      <c r="N33">
        <v>102</v>
      </c>
      <c r="O33">
        <v>404</v>
      </c>
      <c r="P33">
        <v>376</v>
      </c>
      <c r="Q33">
        <v>147</v>
      </c>
      <c r="R33">
        <v>240</v>
      </c>
      <c r="S33">
        <v>500</v>
      </c>
      <c r="T33">
        <v>160</v>
      </c>
      <c r="U33">
        <v>117</v>
      </c>
      <c r="V33">
        <v>455</v>
      </c>
      <c r="W33">
        <v>312</v>
      </c>
      <c r="X33">
        <v>186</v>
      </c>
      <c r="Y33">
        <v>110</v>
      </c>
      <c r="Z33">
        <v>166</v>
      </c>
      <c r="AA33">
        <v>376</v>
      </c>
      <c r="AB33">
        <v>135</v>
      </c>
      <c r="AC33">
        <v>258</v>
      </c>
      <c r="AD33">
        <v>312</v>
      </c>
      <c r="AE33">
        <v>228</v>
      </c>
      <c r="AF33">
        <v>213</v>
      </c>
      <c r="AG33">
        <v>260</v>
      </c>
      <c r="AH33">
        <v>440</v>
      </c>
      <c r="AI33">
        <v>40</v>
      </c>
      <c r="AJ33">
        <v>1872</v>
      </c>
      <c r="AK33">
        <v>249</v>
      </c>
      <c r="AL33">
        <v>160</v>
      </c>
      <c r="AM33">
        <v>124</v>
      </c>
      <c r="AN33">
        <v>75</v>
      </c>
      <c r="AO33">
        <v>156</v>
      </c>
      <c r="AP33">
        <v>128</v>
      </c>
      <c r="AQ33">
        <v>258</v>
      </c>
      <c r="AR33">
        <v>125</v>
      </c>
      <c r="AS33">
        <v>73</v>
      </c>
      <c r="AT33">
        <v>82</v>
      </c>
      <c r="AU33">
        <v>28</v>
      </c>
      <c r="AV33">
        <v>98</v>
      </c>
      <c r="AW33">
        <v>63</v>
      </c>
      <c r="AX33">
        <v>23</v>
      </c>
      <c r="AY33">
        <v>44</v>
      </c>
      <c r="AZ33">
        <v>47</v>
      </c>
      <c r="BA33">
        <v>116</v>
      </c>
    </row>
    <row r="34" spans="1:53" ht="12.75">
      <c r="A34" t="s">
        <v>20</v>
      </c>
      <c r="B34" s="5">
        <v>4054</v>
      </c>
      <c r="C34">
        <v>42</v>
      </c>
      <c r="D34">
        <v>48</v>
      </c>
      <c r="E34">
        <v>45</v>
      </c>
      <c r="F34">
        <v>42</v>
      </c>
      <c r="G34">
        <v>81</v>
      </c>
      <c r="H34">
        <v>44</v>
      </c>
      <c r="I34">
        <v>33</v>
      </c>
      <c r="J34">
        <v>46</v>
      </c>
      <c r="K34">
        <v>39</v>
      </c>
      <c r="L34">
        <v>105</v>
      </c>
      <c r="M34">
        <v>24</v>
      </c>
      <c r="N34">
        <v>34</v>
      </c>
      <c r="O34">
        <v>184</v>
      </c>
      <c r="P34">
        <v>136</v>
      </c>
      <c r="Q34">
        <v>60</v>
      </c>
      <c r="R34">
        <v>120</v>
      </c>
      <c r="S34">
        <v>115</v>
      </c>
      <c r="T34">
        <v>90</v>
      </c>
      <c r="U34">
        <v>36</v>
      </c>
      <c r="V34">
        <v>180</v>
      </c>
      <c r="W34">
        <v>84</v>
      </c>
      <c r="X34">
        <v>87</v>
      </c>
      <c r="Y34">
        <v>30</v>
      </c>
      <c r="Z34">
        <v>68</v>
      </c>
      <c r="AA34">
        <v>192</v>
      </c>
      <c r="AB34">
        <v>45</v>
      </c>
      <c r="AC34">
        <v>72</v>
      </c>
      <c r="AD34">
        <v>104</v>
      </c>
      <c r="AE34">
        <v>96</v>
      </c>
      <c r="AF34">
        <v>114</v>
      </c>
      <c r="AG34">
        <v>92</v>
      </c>
      <c r="AH34">
        <v>160</v>
      </c>
      <c r="AI34">
        <v>26</v>
      </c>
      <c r="AJ34">
        <v>739</v>
      </c>
      <c r="AK34">
        <v>51</v>
      </c>
      <c r="AL34">
        <v>70</v>
      </c>
      <c r="AM34">
        <v>34</v>
      </c>
      <c r="AN34">
        <v>30</v>
      </c>
      <c r="AO34">
        <v>50</v>
      </c>
      <c r="AP34">
        <v>58</v>
      </c>
      <c r="AQ34">
        <v>81</v>
      </c>
      <c r="AR34">
        <v>44</v>
      </c>
      <c r="AS34">
        <v>27</v>
      </c>
      <c r="AT34">
        <v>40</v>
      </c>
      <c r="AU34">
        <v>12</v>
      </c>
      <c r="AV34">
        <v>44</v>
      </c>
      <c r="AW34">
        <v>19</v>
      </c>
      <c r="AX34">
        <v>4</v>
      </c>
      <c r="AY34">
        <v>8</v>
      </c>
      <c r="AZ34">
        <v>11</v>
      </c>
      <c r="BA34">
        <v>58</v>
      </c>
    </row>
    <row r="35" spans="1:53" ht="12.75">
      <c r="A35" t="s">
        <v>105</v>
      </c>
      <c r="B35" s="5">
        <v>8722</v>
      </c>
      <c r="C35">
        <v>54</v>
      </c>
      <c r="D35">
        <v>114</v>
      </c>
      <c r="E35">
        <v>75</v>
      </c>
      <c r="F35">
        <v>94</v>
      </c>
      <c r="G35">
        <v>159</v>
      </c>
      <c r="H35">
        <v>44</v>
      </c>
      <c r="I35">
        <v>144</v>
      </c>
      <c r="J35">
        <v>50</v>
      </c>
      <c r="K35">
        <v>90</v>
      </c>
      <c r="L35">
        <v>150</v>
      </c>
      <c r="M35">
        <v>36</v>
      </c>
      <c r="N35">
        <v>40</v>
      </c>
      <c r="O35">
        <v>344</v>
      </c>
      <c r="P35">
        <v>404</v>
      </c>
      <c r="Q35">
        <v>141</v>
      </c>
      <c r="R35">
        <v>280</v>
      </c>
      <c r="S35">
        <v>185</v>
      </c>
      <c r="T35">
        <v>184</v>
      </c>
      <c r="U35">
        <v>42</v>
      </c>
      <c r="V35">
        <v>390</v>
      </c>
      <c r="W35">
        <v>220</v>
      </c>
      <c r="X35">
        <v>159</v>
      </c>
      <c r="Y35">
        <v>76</v>
      </c>
      <c r="Z35">
        <v>90</v>
      </c>
      <c r="AA35">
        <v>412</v>
      </c>
      <c r="AB35">
        <v>141</v>
      </c>
      <c r="AC35">
        <v>267</v>
      </c>
      <c r="AD35">
        <v>180</v>
      </c>
      <c r="AE35">
        <v>100</v>
      </c>
      <c r="AF35">
        <v>189</v>
      </c>
      <c r="AG35">
        <v>168</v>
      </c>
      <c r="AH35">
        <v>460</v>
      </c>
      <c r="AI35">
        <v>44</v>
      </c>
      <c r="AJ35">
        <v>1834</v>
      </c>
      <c r="AK35">
        <v>183</v>
      </c>
      <c r="AL35">
        <v>132</v>
      </c>
      <c r="AM35">
        <v>80</v>
      </c>
      <c r="AN35">
        <v>47</v>
      </c>
      <c r="AO35">
        <v>110</v>
      </c>
      <c r="AP35">
        <v>106</v>
      </c>
      <c r="AQ35">
        <v>150</v>
      </c>
      <c r="AR35">
        <v>99</v>
      </c>
      <c r="AS35">
        <v>52</v>
      </c>
      <c r="AT35">
        <v>66</v>
      </c>
      <c r="AU35">
        <v>26</v>
      </c>
      <c r="AV35">
        <v>78</v>
      </c>
      <c r="AW35">
        <v>34</v>
      </c>
      <c r="AX35">
        <v>34</v>
      </c>
      <c r="AY35">
        <v>26</v>
      </c>
      <c r="AZ35">
        <v>31</v>
      </c>
      <c r="BA35">
        <v>108</v>
      </c>
    </row>
    <row r="36" spans="1:53" ht="12.75">
      <c r="A36" t="s">
        <v>12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</row>
    <row r="38" ht="12.75">
      <c r="A38" s="4" t="s">
        <v>36</v>
      </c>
    </row>
    <row r="39" spans="1:53" ht="12.75">
      <c r="A39" t="s">
        <v>68</v>
      </c>
      <c r="B39" s="5">
        <v>74301</v>
      </c>
      <c r="C39">
        <v>1029</v>
      </c>
      <c r="D39">
        <v>909</v>
      </c>
      <c r="E39">
        <v>918</v>
      </c>
      <c r="F39">
        <v>716</v>
      </c>
      <c r="G39">
        <v>1056</v>
      </c>
      <c r="H39">
        <v>708</v>
      </c>
      <c r="I39">
        <v>882</v>
      </c>
      <c r="J39">
        <v>764</v>
      </c>
      <c r="K39">
        <v>897</v>
      </c>
      <c r="L39">
        <v>1608</v>
      </c>
      <c r="M39">
        <v>1167</v>
      </c>
      <c r="N39">
        <v>676</v>
      </c>
      <c r="O39">
        <v>2632</v>
      </c>
      <c r="P39">
        <v>2152</v>
      </c>
      <c r="Q39">
        <v>882</v>
      </c>
      <c r="R39">
        <v>2160</v>
      </c>
      <c r="S39">
        <v>3580</v>
      </c>
      <c r="T39">
        <v>1116</v>
      </c>
      <c r="U39">
        <v>1104</v>
      </c>
      <c r="V39">
        <v>3110</v>
      </c>
      <c r="W39">
        <v>1916</v>
      </c>
      <c r="X39">
        <v>1323</v>
      </c>
      <c r="Y39">
        <v>1016</v>
      </c>
      <c r="Z39">
        <v>980</v>
      </c>
      <c r="AA39">
        <v>3136</v>
      </c>
      <c r="AB39">
        <v>1077</v>
      </c>
      <c r="AC39">
        <v>1695</v>
      </c>
      <c r="AD39">
        <v>1968</v>
      </c>
      <c r="AE39">
        <v>2280</v>
      </c>
      <c r="AF39">
        <v>1416</v>
      </c>
      <c r="AG39">
        <v>2044</v>
      </c>
      <c r="AH39">
        <v>2655</v>
      </c>
      <c r="AI39">
        <v>415</v>
      </c>
      <c r="AJ39">
        <v>11319</v>
      </c>
      <c r="AK39">
        <v>1515</v>
      </c>
      <c r="AL39">
        <v>1224</v>
      </c>
      <c r="AM39">
        <v>822</v>
      </c>
      <c r="AN39">
        <v>598</v>
      </c>
      <c r="AO39">
        <v>1048</v>
      </c>
      <c r="AP39">
        <v>1256</v>
      </c>
      <c r="AQ39">
        <v>1497</v>
      </c>
      <c r="AR39">
        <v>817</v>
      </c>
      <c r="AS39">
        <v>662</v>
      </c>
      <c r="AT39">
        <v>644</v>
      </c>
      <c r="AU39">
        <v>285</v>
      </c>
      <c r="AV39">
        <v>566</v>
      </c>
      <c r="AW39">
        <v>495</v>
      </c>
      <c r="AX39">
        <v>135</v>
      </c>
      <c r="AY39">
        <v>313</v>
      </c>
      <c r="AZ39">
        <v>310</v>
      </c>
      <c r="BA39">
        <v>808</v>
      </c>
    </row>
    <row r="40" spans="1:53" ht="12.75">
      <c r="A40" t="s">
        <v>154</v>
      </c>
      <c r="B40" s="5">
        <v>12077</v>
      </c>
      <c r="C40">
        <v>234</v>
      </c>
      <c r="D40">
        <v>87</v>
      </c>
      <c r="E40">
        <v>231</v>
      </c>
      <c r="F40">
        <v>102</v>
      </c>
      <c r="G40">
        <v>144</v>
      </c>
      <c r="H40">
        <v>84</v>
      </c>
      <c r="I40">
        <v>108</v>
      </c>
      <c r="J40">
        <v>118</v>
      </c>
      <c r="K40">
        <v>162</v>
      </c>
      <c r="L40">
        <v>234</v>
      </c>
      <c r="M40">
        <v>246</v>
      </c>
      <c r="N40">
        <v>98</v>
      </c>
      <c r="O40">
        <v>344</v>
      </c>
      <c r="P40">
        <v>312</v>
      </c>
      <c r="Q40">
        <v>165</v>
      </c>
      <c r="R40">
        <v>285</v>
      </c>
      <c r="S40">
        <v>665</v>
      </c>
      <c r="T40">
        <v>154</v>
      </c>
      <c r="U40">
        <v>213</v>
      </c>
      <c r="V40">
        <v>460</v>
      </c>
      <c r="W40">
        <v>380</v>
      </c>
      <c r="X40">
        <v>195</v>
      </c>
      <c r="Y40">
        <v>106</v>
      </c>
      <c r="Z40">
        <v>158</v>
      </c>
      <c r="AA40">
        <v>700</v>
      </c>
      <c r="AB40">
        <v>126</v>
      </c>
      <c r="AC40">
        <v>204</v>
      </c>
      <c r="AD40">
        <v>228</v>
      </c>
      <c r="AE40">
        <v>424</v>
      </c>
      <c r="AF40">
        <v>219</v>
      </c>
      <c r="AG40">
        <v>384</v>
      </c>
      <c r="AH40">
        <v>435</v>
      </c>
      <c r="AI40">
        <v>78</v>
      </c>
      <c r="AJ40">
        <v>1805</v>
      </c>
      <c r="AK40">
        <v>216</v>
      </c>
      <c r="AL40">
        <v>236</v>
      </c>
      <c r="AM40">
        <v>142</v>
      </c>
      <c r="AN40">
        <v>112</v>
      </c>
      <c r="AO40">
        <v>232</v>
      </c>
      <c r="AP40">
        <v>238</v>
      </c>
      <c r="AQ40">
        <v>333</v>
      </c>
      <c r="AR40">
        <v>68</v>
      </c>
      <c r="AS40">
        <v>127</v>
      </c>
      <c r="AT40">
        <v>114</v>
      </c>
      <c r="AU40">
        <v>64</v>
      </c>
      <c r="AV40">
        <v>90</v>
      </c>
      <c r="AW40">
        <v>55</v>
      </c>
      <c r="AX40">
        <v>5</v>
      </c>
      <c r="AY40">
        <v>46</v>
      </c>
      <c r="AZ40">
        <v>39</v>
      </c>
      <c r="BA40">
        <v>72</v>
      </c>
    </row>
    <row r="41" spans="1:53" ht="12.75">
      <c r="A41" t="s">
        <v>155</v>
      </c>
      <c r="B41" s="5">
        <v>390</v>
      </c>
      <c r="C41">
        <v>0</v>
      </c>
      <c r="D41">
        <v>0</v>
      </c>
      <c r="E41">
        <v>3</v>
      </c>
      <c r="F41">
        <v>0</v>
      </c>
      <c r="G41">
        <v>0</v>
      </c>
      <c r="H41">
        <v>4</v>
      </c>
      <c r="I41">
        <v>0</v>
      </c>
      <c r="J41">
        <v>0</v>
      </c>
      <c r="K41">
        <v>3</v>
      </c>
      <c r="L41">
        <v>6</v>
      </c>
      <c r="M41">
        <v>3</v>
      </c>
      <c r="N41">
        <v>2</v>
      </c>
      <c r="O41">
        <v>0</v>
      </c>
      <c r="P41">
        <v>0</v>
      </c>
      <c r="Q41">
        <v>0</v>
      </c>
      <c r="R41">
        <v>10</v>
      </c>
      <c r="S41">
        <v>30</v>
      </c>
      <c r="T41">
        <v>4</v>
      </c>
      <c r="U41">
        <v>3</v>
      </c>
      <c r="V41">
        <v>10</v>
      </c>
      <c r="W41">
        <v>4</v>
      </c>
      <c r="X41">
        <v>3</v>
      </c>
      <c r="Y41">
        <v>6</v>
      </c>
      <c r="Z41">
        <v>8</v>
      </c>
      <c r="AA41">
        <v>36</v>
      </c>
      <c r="AB41">
        <v>12</v>
      </c>
      <c r="AC41">
        <v>6</v>
      </c>
      <c r="AD41">
        <v>0</v>
      </c>
      <c r="AE41">
        <v>32</v>
      </c>
      <c r="AF41">
        <v>0</v>
      </c>
      <c r="AG41">
        <v>20</v>
      </c>
      <c r="AH41">
        <v>15</v>
      </c>
      <c r="AI41">
        <v>0</v>
      </c>
      <c r="AJ41">
        <v>67</v>
      </c>
      <c r="AK41">
        <v>9</v>
      </c>
      <c r="AL41">
        <v>12</v>
      </c>
      <c r="AM41">
        <v>16</v>
      </c>
      <c r="AN41">
        <v>6</v>
      </c>
      <c r="AO41">
        <v>0</v>
      </c>
      <c r="AP41">
        <v>16</v>
      </c>
      <c r="AQ41">
        <v>24</v>
      </c>
      <c r="AR41">
        <v>3</v>
      </c>
      <c r="AS41">
        <v>3</v>
      </c>
      <c r="AT41">
        <v>4</v>
      </c>
      <c r="AU41">
        <v>3</v>
      </c>
      <c r="AV41">
        <v>4</v>
      </c>
      <c r="AW41">
        <v>0</v>
      </c>
      <c r="AX41">
        <v>0</v>
      </c>
      <c r="AY41">
        <v>1</v>
      </c>
      <c r="AZ41">
        <v>0</v>
      </c>
      <c r="BA41">
        <v>2</v>
      </c>
    </row>
    <row r="42" spans="1:53" ht="12.75">
      <c r="A42" t="s">
        <v>156</v>
      </c>
      <c r="B42" s="5">
        <v>2386</v>
      </c>
      <c r="C42">
        <v>33</v>
      </c>
      <c r="D42">
        <v>69</v>
      </c>
      <c r="E42">
        <v>42</v>
      </c>
      <c r="F42">
        <v>22</v>
      </c>
      <c r="G42">
        <v>45</v>
      </c>
      <c r="H42">
        <v>42</v>
      </c>
      <c r="I42">
        <v>24</v>
      </c>
      <c r="J42">
        <v>34</v>
      </c>
      <c r="K42">
        <v>54</v>
      </c>
      <c r="L42">
        <v>42</v>
      </c>
      <c r="M42">
        <v>72</v>
      </c>
      <c r="N42">
        <v>24</v>
      </c>
      <c r="O42">
        <v>80</v>
      </c>
      <c r="P42">
        <v>108</v>
      </c>
      <c r="Q42">
        <v>42</v>
      </c>
      <c r="R42">
        <v>60</v>
      </c>
      <c r="S42">
        <v>125</v>
      </c>
      <c r="T42">
        <v>26</v>
      </c>
      <c r="U42">
        <v>45</v>
      </c>
      <c r="V42">
        <v>45</v>
      </c>
      <c r="W42">
        <v>56</v>
      </c>
      <c r="X42">
        <v>39</v>
      </c>
      <c r="Y42">
        <v>20</v>
      </c>
      <c r="Z42">
        <v>48</v>
      </c>
      <c r="AA42">
        <v>88</v>
      </c>
      <c r="AB42">
        <v>30</v>
      </c>
      <c r="AC42">
        <v>57</v>
      </c>
      <c r="AD42">
        <v>32</v>
      </c>
      <c r="AE42">
        <v>60</v>
      </c>
      <c r="AF42">
        <v>36</v>
      </c>
      <c r="AG42">
        <v>48</v>
      </c>
      <c r="AH42">
        <v>95</v>
      </c>
      <c r="AI42">
        <v>8</v>
      </c>
      <c r="AJ42">
        <v>307</v>
      </c>
      <c r="AK42">
        <v>63</v>
      </c>
      <c r="AL42">
        <v>38</v>
      </c>
      <c r="AM42">
        <v>12</v>
      </c>
      <c r="AN42">
        <v>19</v>
      </c>
      <c r="AO42">
        <v>44</v>
      </c>
      <c r="AP42">
        <v>58</v>
      </c>
      <c r="AQ42">
        <v>72</v>
      </c>
      <c r="AR42">
        <v>12</v>
      </c>
      <c r="AS42">
        <v>17</v>
      </c>
      <c r="AT42">
        <v>20</v>
      </c>
      <c r="AU42">
        <v>10</v>
      </c>
      <c r="AV42">
        <v>12</v>
      </c>
      <c r="AW42">
        <v>17</v>
      </c>
      <c r="AX42">
        <v>5</v>
      </c>
      <c r="AY42">
        <v>4</v>
      </c>
      <c r="AZ42">
        <v>9</v>
      </c>
      <c r="BA42">
        <v>16</v>
      </c>
    </row>
    <row r="43" spans="1:53" ht="12.75">
      <c r="A43" t="s">
        <v>157</v>
      </c>
      <c r="B43" s="5">
        <v>4223</v>
      </c>
      <c r="C43">
        <v>108</v>
      </c>
      <c r="D43">
        <v>75</v>
      </c>
      <c r="E43">
        <v>63</v>
      </c>
      <c r="F43">
        <v>42</v>
      </c>
      <c r="G43">
        <v>63</v>
      </c>
      <c r="H43">
        <v>50</v>
      </c>
      <c r="I43">
        <v>39</v>
      </c>
      <c r="J43">
        <v>72</v>
      </c>
      <c r="K43">
        <v>54</v>
      </c>
      <c r="L43">
        <v>66</v>
      </c>
      <c r="M43">
        <v>105</v>
      </c>
      <c r="N43">
        <v>60</v>
      </c>
      <c r="O43">
        <v>152</v>
      </c>
      <c r="P43">
        <v>120</v>
      </c>
      <c r="Q43">
        <v>54</v>
      </c>
      <c r="R43">
        <v>145</v>
      </c>
      <c r="S43">
        <v>170</v>
      </c>
      <c r="T43">
        <v>56</v>
      </c>
      <c r="U43">
        <v>63</v>
      </c>
      <c r="V43">
        <v>150</v>
      </c>
      <c r="W43">
        <v>132</v>
      </c>
      <c r="X43">
        <v>66</v>
      </c>
      <c r="Y43">
        <v>48</v>
      </c>
      <c r="Z43">
        <v>82</v>
      </c>
      <c r="AA43">
        <v>112</v>
      </c>
      <c r="AB43">
        <v>36</v>
      </c>
      <c r="AC43">
        <v>90</v>
      </c>
      <c r="AD43">
        <v>80</v>
      </c>
      <c r="AE43">
        <v>168</v>
      </c>
      <c r="AF43">
        <v>60</v>
      </c>
      <c r="AG43">
        <v>116</v>
      </c>
      <c r="AH43">
        <v>140</v>
      </c>
      <c r="AI43">
        <v>25</v>
      </c>
      <c r="AJ43">
        <v>643</v>
      </c>
      <c r="AK43">
        <v>96</v>
      </c>
      <c r="AL43">
        <v>68</v>
      </c>
      <c r="AM43">
        <v>48</v>
      </c>
      <c r="AN43">
        <v>25</v>
      </c>
      <c r="AO43">
        <v>70</v>
      </c>
      <c r="AP43">
        <v>60</v>
      </c>
      <c r="AQ43">
        <v>84</v>
      </c>
      <c r="AR43">
        <v>29</v>
      </c>
      <c r="AS43">
        <v>43</v>
      </c>
      <c r="AT43">
        <v>30</v>
      </c>
      <c r="AU43">
        <v>14</v>
      </c>
      <c r="AV43">
        <v>36</v>
      </c>
      <c r="AW43">
        <v>26</v>
      </c>
      <c r="AX43">
        <v>2</v>
      </c>
      <c r="AY43">
        <v>19</v>
      </c>
      <c r="AZ43">
        <v>10</v>
      </c>
      <c r="BA43">
        <v>58</v>
      </c>
    </row>
    <row r="44" spans="1:53" ht="12.75">
      <c r="A44" t="s">
        <v>158</v>
      </c>
      <c r="B44" s="5">
        <v>6462</v>
      </c>
      <c r="C44">
        <v>66</v>
      </c>
      <c r="D44">
        <v>108</v>
      </c>
      <c r="E44">
        <v>54</v>
      </c>
      <c r="F44">
        <v>34</v>
      </c>
      <c r="G44">
        <v>72</v>
      </c>
      <c r="H44">
        <v>36</v>
      </c>
      <c r="I44">
        <v>45</v>
      </c>
      <c r="J44">
        <v>79</v>
      </c>
      <c r="K44">
        <v>84</v>
      </c>
      <c r="L44">
        <v>147</v>
      </c>
      <c r="M44">
        <v>99</v>
      </c>
      <c r="N44">
        <v>80</v>
      </c>
      <c r="O44">
        <v>256</v>
      </c>
      <c r="P44">
        <v>188</v>
      </c>
      <c r="Q44">
        <v>39</v>
      </c>
      <c r="R44">
        <v>160</v>
      </c>
      <c r="S44">
        <v>305</v>
      </c>
      <c r="T44">
        <v>74</v>
      </c>
      <c r="U44">
        <v>84</v>
      </c>
      <c r="V44">
        <v>300</v>
      </c>
      <c r="W44">
        <v>164</v>
      </c>
      <c r="X44">
        <v>90</v>
      </c>
      <c r="Y44">
        <v>96</v>
      </c>
      <c r="Z44">
        <v>76</v>
      </c>
      <c r="AA44">
        <v>276</v>
      </c>
      <c r="AB44">
        <v>108</v>
      </c>
      <c r="AC44">
        <v>138</v>
      </c>
      <c r="AD44">
        <v>192</v>
      </c>
      <c r="AE44">
        <v>256</v>
      </c>
      <c r="AF44">
        <v>123</v>
      </c>
      <c r="AG44">
        <v>216</v>
      </c>
      <c r="AH44">
        <v>240</v>
      </c>
      <c r="AI44">
        <v>55</v>
      </c>
      <c r="AJ44">
        <v>931</v>
      </c>
      <c r="AK44">
        <v>189</v>
      </c>
      <c r="AL44">
        <v>92</v>
      </c>
      <c r="AM44">
        <v>58</v>
      </c>
      <c r="AN44">
        <v>36</v>
      </c>
      <c r="AO44">
        <v>116</v>
      </c>
      <c r="AP44">
        <v>126</v>
      </c>
      <c r="AQ44">
        <v>105</v>
      </c>
      <c r="AR44">
        <v>45</v>
      </c>
      <c r="AS44">
        <v>87</v>
      </c>
      <c r="AT44">
        <v>62</v>
      </c>
      <c r="AU44">
        <v>24</v>
      </c>
      <c r="AV44">
        <v>50</v>
      </c>
      <c r="AW44">
        <v>44</v>
      </c>
      <c r="AX44">
        <v>12</v>
      </c>
      <c r="AY44">
        <v>24</v>
      </c>
      <c r="AZ44">
        <v>33</v>
      </c>
      <c r="BA44">
        <v>88</v>
      </c>
    </row>
    <row r="45" spans="1:53" ht="12.75">
      <c r="A45" t="s">
        <v>159</v>
      </c>
      <c r="B45" s="5">
        <v>14399</v>
      </c>
      <c r="C45">
        <v>207</v>
      </c>
      <c r="D45">
        <v>180</v>
      </c>
      <c r="E45">
        <v>159</v>
      </c>
      <c r="F45">
        <v>222</v>
      </c>
      <c r="G45">
        <v>306</v>
      </c>
      <c r="H45">
        <v>154</v>
      </c>
      <c r="I45">
        <v>192</v>
      </c>
      <c r="J45">
        <v>101</v>
      </c>
      <c r="K45">
        <v>267</v>
      </c>
      <c r="L45">
        <v>300</v>
      </c>
      <c r="M45">
        <v>267</v>
      </c>
      <c r="N45">
        <v>104</v>
      </c>
      <c r="O45">
        <v>460</v>
      </c>
      <c r="P45">
        <v>484</v>
      </c>
      <c r="Q45">
        <v>153</v>
      </c>
      <c r="R45">
        <v>460</v>
      </c>
      <c r="S45">
        <v>685</v>
      </c>
      <c r="T45">
        <v>266</v>
      </c>
      <c r="U45">
        <v>195</v>
      </c>
      <c r="V45">
        <v>535</v>
      </c>
      <c r="W45">
        <v>340</v>
      </c>
      <c r="X45">
        <v>264</v>
      </c>
      <c r="Y45">
        <v>220</v>
      </c>
      <c r="Z45">
        <v>210</v>
      </c>
      <c r="AA45">
        <v>516</v>
      </c>
      <c r="AB45">
        <v>204</v>
      </c>
      <c r="AC45">
        <v>462</v>
      </c>
      <c r="AD45">
        <v>456</v>
      </c>
      <c r="AE45">
        <v>500</v>
      </c>
      <c r="AF45">
        <v>162</v>
      </c>
      <c r="AG45">
        <v>368</v>
      </c>
      <c r="AH45">
        <v>545</v>
      </c>
      <c r="AI45">
        <v>44</v>
      </c>
      <c r="AJ45">
        <v>1997</v>
      </c>
      <c r="AK45">
        <v>303</v>
      </c>
      <c r="AL45">
        <v>220</v>
      </c>
      <c r="AM45">
        <v>168</v>
      </c>
      <c r="AN45">
        <v>117</v>
      </c>
      <c r="AO45">
        <v>170</v>
      </c>
      <c r="AP45">
        <v>272</v>
      </c>
      <c r="AQ45">
        <v>267</v>
      </c>
      <c r="AR45">
        <v>149</v>
      </c>
      <c r="AS45">
        <v>119</v>
      </c>
      <c r="AT45">
        <v>110</v>
      </c>
      <c r="AU45">
        <v>54</v>
      </c>
      <c r="AV45">
        <v>98</v>
      </c>
      <c r="AW45">
        <v>108</v>
      </c>
      <c r="AX45">
        <v>19</v>
      </c>
      <c r="AY45">
        <v>62</v>
      </c>
      <c r="AZ45">
        <v>50</v>
      </c>
      <c r="BA45">
        <v>128</v>
      </c>
    </row>
    <row r="46" spans="1:53" ht="12.75">
      <c r="A46" t="s">
        <v>160</v>
      </c>
      <c r="B46" s="5">
        <v>9115</v>
      </c>
      <c r="C46">
        <v>96</v>
      </c>
      <c r="D46">
        <v>87</v>
      </c>
      <c r="E46">
        <v>84</v>
      </c>
      <c r="F46">
        <v>42</v>
      </c>
      <c r="G46">
        <v>84</v>
      </c>
      <c r="H46">
        <v>98</v>
      </c>
      <c r="I46">
        <v>81</v>
      </c>
      <c r="J46">
        <v>139</v>
      </c>
      <c r="K46">
        <v>48</v>
      </c>
      <c r="L46">
        <v>192</v>
      </c>
      <c r="M46">
        <v>99</v>
      </c>
      <c r="N46">
        <v>114</v>
      </c>
      <c r="O46">
        <v>384</v>
      </c>
      <c r="P46">
        <v>184</v>
      </c>
      <c r="Q46">
        <v>111</v>
      </c>
      <c r="R46">
        <v>295</v>
      </c>
      <c r="S46">
        <v>410</v>
      </c>
      <c r="T46">
        <v>114</v>
      </c>
      <c r="U46">
        <v>153</v>
      </c>
      <c r="V46">
        <v>445</v>
      </c>
      <c r="W46">
        <v>296</v>
      </c>
      <c r="X46">
        <v>180</v>
      </c>
      <c r="Y46">
        <v>112</v>
      </c>
      <c r="Z46">
        <v>102</v>
      </c>
      <c r="AA46">
        <v>408</v>
      </c>
      <c r="AB46">
        <v>183</v>
      </c>
      <c r="AC46">
        <v>183</v>
      </c>
      <c r="AD46">
        <v>268</v>
      </c>
      <c r="AE46">
        <v>280</v>
      </c>
      <c r="AF46">
        <v>231</v>
      </c>
      <c r="AG46">
        <v>236</v>
      </c>
      <c r="AH46">
        <v>325</v>
      </c>
      <c r="AI46">
        <v>58</v>
      </c>
      <c r="AJ46">
        <v>1507</v>
      </c>
      <c r="AK46">
        <v>144</v>
      </c>
      <c r="AL46">
        <v>134</v>
      </c>
      <c r="AM46">
        <v>112</v>
      </c>
      <c r="AN46">
        <v>81</v>
      </c>
      <c r="AO46">
        <v>98</v>
      </c>
      <c r="AP46">
        <v>138</v>
      </c>
      <c r="AQ46">
        <v>195</v>
      </c>
      <c r="AR46">
        <v>83</v>
      </c>
      <c r="AS46">
        <v>87</v>
      </c>
      <c r="AT46">
        <v>80</v>
      </c>
      <c r="AU46">
        <v>39</v>
      </c>
      <c r="AV46">
        <v>38</v>
      </c>
      <c r="AW46">
        <v>63</v>
      </c>
      <c r="AX46">
        <v>8</v>
      </c>
      <c r="AY46">
        <v>49</v>
      </c>
      <c r="AZ46">
        <v>55</v>
      </c>
      <c r="BA46">
        <v>82</v>
      </c>
    </row>
    <row r="47" spans="1:53" ht="12.75">
      <c r="A47" t="s">
        <v>161</v>
      </c>
      <c r="B47" s="5">
        <v>3948</v>
      </c>
      <c r="C47">
        <v>57</v>
      </c>
      <c r="D47">
        <v>21</v>
      </c>
      <c r="E47">
        <v>39</v>
      </c>
      <c r="F47">
        <v>26</v>
      </c>
      <c r="G47">
        <v>45</v>
      </c>
      <c r="H47">
        <v>26</v>
      </c>
      <c r="I47">
        <v>42</v>
      </c>
      <c r="J47">
        <v>22</v>
      </c>
      <c r="K47">
        <v>27</v>
      </c>
      <c r="L47">
        <v>126</v>
      </c>
      <c r="M47">
        <v>48</v>
      </c>
      <c r="N47">
        <v>30</v>
      </c>
      <c r="O47">
        <v>116</v>
      </c>
      <c r="P47">
        <v>128</v>
      </c>
      <c r="Q47">
        <v>51</v>
      </c>
      <c r="R47">
        <v>90</v>
      </c>
      <c r="S47">
        <v>200</v>
      </c>
      <c r="T47">
        <v>72</v>
      </c>
      <c r="U47">
        <v>63</v>
      </c>
      <c r="V47">
        <v>160</v>
      </c>
      <c r="W47">
        <v>112</v>
      </c>
      <c r="X47">
        <v>66</v>
      </c>
      <c r="Y47">
        <v>48</v>
      </c>
      <c r="Z47">
        <v>54</v>
      </c>
      <c r="AA47">
        <v>188</v>
      </c>
      <c r="AB47">
        <v>48</v>
      </c>
      <c r="AC47">
        <v>102</v>
      </c>
      <c r="AD47">
        <v>116</v>
      </c>
      <c r="AE47">
        <v>92</v>
      </c>
      <c r="AF47">
        <v>78</v>
      </c>
      <c r="AG47">
        <v>136</v>
      </c>
      <c r="AH47">
        <v>150</v>
      </c>
      <c r="AI47">
        <v>33</v>
      </c>
      <c r="AJ47">
        <v>605</v>
      </c>
      <c r="AK47">
        <v>72</v>
      </c>
      <c r="AL47">
        <v>76</v>
      </c>
      <c r="AM47">
        <v>54</v>
      </c>
      <c r="AN47">
        <v>53</v>
      </c>
      <c r="AO47">
        <v>54</v>
      </c>
      <c r="AP47">
        <v>78</v>
      </c>
      <c r="AQ47">
        <v>93</v>
      </c>
      <c r="AR47">
        <v>34</v>
      </c>
      <c r="AS47">
        <v>38</v>
      </c>
      <c r="AT47">
        <v>26</v>
      </c>
      <c r="AU47">
        <v>23</v>
      </c>
      <c r="AV47">
        <v>38</v>
      </c>
      <c r="AW47">
        <v>21</v>
      </c>
      <c r="AX47">
        <v>1</v>
      </c>
      <c r="AY47">
        <v>20</v>
      </c>
      <c r="AZ47">
        <v>18</v>
      </c>
      <c r="BA47">
        <v>32</v>
      </c>
    </row>
    <row r="48" spans="1:53" ht="12.75">
      <c r="A48" t="s">
        <v>162</v>
      </c>
      <c r="B48" s="5">
        <v>3630</v>
      </c>
      <c r="C48">
        <v>45</v>
      </c>
      <c r="D48">
        <v>24</v>
      </c>
      <c r="E48">
        <v>51</v>
      </c>
      <c r="F48">
        <v>28</v>
      </c>
      <c r="G48">
        <v>18</v>
      </c>
      <c r="H48">
        <v>26</v>
      </c>
      <c r="I48">
        <v>27</v>
      </c>
      <c r="J48">
        <v>38</v>
      </c>
      <c r="K48">
        <v>30</v>
      </c>
      <c r="L48">
        <v>114</v>
      </c>
      <c r="M48">
        <v>48</v>
      </c>
      <c r="N48">
        <v>30</v>
      </c>
      <c r="O48">
        <v>76</v>
      </c>
      <c r="P48">
        <v>92</v>
      </c>
      <c r="Q48">
        <v>42</v>
      </c>
      <c r="R48">
        <v>95</v>
      </c>
      <c r="S48">
        <v>150</v>
      </c>
      <c r="T48">
        <v>50</v>
      </c>
      <c r="U48">
        <v>42</v>
      </c>
      <c r="V48">
        <v>155</v>
      </c>
      <c r="W48">
        <v>68</v>
      </c>
      <c r="X48">
        <v>63</v>
      </c>
      <c r="Y48">
        <v>54</v>
      </c>
      <c r="Z48">
        <v>52</v>
      </c>
      <c r="AA48">
        <v>236</v>
      </c>
      <c r="AB48">
        <v>45</v>
      </c>
      <c r="AC48">
        <v>87</v>
      </c>
      <c r="AD48">
        <v>100</v>
      </c>
      <c r="AE48">
        <v>96</v>
      </c>
      <c r="AF48">
        <v>69</v>
      </c>
      <c r="AG48">
        <v>124</v>
      </c>
      <c r="AH48">
        <v>100</v>
      </c>
      <c r="AI48">
        <v>24</v>
      </c>
      <c r="AJ48">
        <v>586</v>
      </c>
      <c r="AK48">
        <v>153</v>
      </c>
      <c r="AL48">
        <v>80</v>
      </c>
      <c r="AM48">
        <v>38</v>
      </c>
      <c r="AN48">
        <v>20</v>
      </c>
      <c r="AO48">
        <v>72</v>
      </c>
      <c r="AP48">
        <v>52</v>
      </c>
      <c r="AQ48">
        <v>60</v>
      </c>
      <c r="AR48">
        <v>41</v>
      </c>
      <c r="AS48">
        <v>53</v>
      </c>
      <c r="AT48">
        <v>38</v>
      </c>
      <c r="AU48">
        <v>12</v>
      </c>
      <c r="AV48">
        <v>38</v>
      </c>
      <c r="AW48">
        <v>18</v>
      </c>
      <c r="AX48">
        <v>3</v>
      </c>
      <c r="AY48">
        <v>16</v>
      </c>
      <c r="AZ48">
        <v>17</v>
      </c>
      <c r="BA48">
        <v>34</v>
      </c>
    </row>
    <row r="49" spans="1:53" ht="12.75">
      <c r="A49" t="s">
        <v>163</v>
      </c>
      <c r="B49" s="5">
        <v>9441</v>
      </c>
      <c r="C49">
        <v>111</v>
      </c>
      <c r="D49">
        <v>168</v>
      </c>
      <c r="E49">
        <v>120</v>
      </c>
      <c r="F49">
        <v>106</v>
      </c>
      <c r="G49">
        <v>165</v>
      </c>
      <c r="H49">
        <v>84</v>
      </c>
      <c r="I49">
        <v>144</v>
      </c>
      <c r="J49">
        <v>89</v>
      </c>
      <c r="K49">
        <v>108</v>
      </c>
      <c r="L49">
        <v>234</v>
      </c>
      <c r="M49">
        <v>129</v>
      </c>
      <c r="N49">
        <v>98</v>
      </c>
      <c r="O49">
        <v>396</v>
      </c>
      <c r="P49">
        <v>308</v>
      </c>
      <c r="Q49">
        <v>111</v>
      </c>
      <c r="R49">
        <v>325</v>
      </c>
      <c r="S49">
        <v>400</v>
      </c>
      <c r="T49">
        <v>182</v>
      </c>
      <c r="U49">
        <v>123</v>
      </c>
      <c r="V49">
        <v>470</v>
      </c>
      <c r="W49">
        <v>228</v>
      </c>
      <c r="X49">
        <v>204</v>
      </c>
      <c r="Y49">
        <v>156</v>
      </c>
      <c r="Z49">
        <v>110</v>
      </c>
      <c r="AA49">
        <v>284</v>
      </c>
      <c r="AB49">
        <v>168</v>
      </c>
      <c r="AC49">
        <v>216</v>
      </c>
      <c r="AD49">
        <v>228</v>
      </c>
      <c r="AE49">
        <v>216</v>
      </c>
      <c r="AF49">
        <v>249</v>
      </c>
      <c r="AG49">
        <v>232</v>
      </c>
      <c r="AH49">
        <v>320</v>
      </c>
      <c r="AI49">
        <v>56</v>
      </c>
      <c r="AJ49">
        <v>1517</v>
      </c>
      <c r="AK49">
        <v>114</v>
      </c>
      <c r="AL49">
        <v>140</v>
      </c>
      <c r="AM49">
        <v>86</v>
      </c>
      <c r="AN49">
        <v>70</v>
      </c>
      <c r="AO49">
        <v>90</v>
      </c>
      <c r="AP49">
        <v>110</v>
      </c>
      <c r="AQ49">
        <v>123</v>
      </c>
      <c r="AR49">
        <v>152</v>
      </c>
      <c r="AS49">
        <v>43</v>
      </c>
      <c r="AT49">
        <v>82</v>
      </c>
      <c r="AU49">
        <v>24</v>
      </c>
      <c r="AV49">
        <v>52</v>
      </c>
      <c r="AW49">
        <v>66</v>
      </c>
      <c r="AX49">
        <v>25</v>
      </c>
      <c r="AY49">
        <v>36</v>
      </c>
      <c r="AZ49">
        <v>47</v>
      </c>
      <c r="BA49">
        <v>126</v>
      </c>
    </row>
    <row r="50" spans="1:53" ht="12.75">
      <c r="A50" t="s">
        <v>164</v>
      </c>
      <c r="B50" s="5">
        <v>1226</v>
      </c>
      <c r="C50">
        <v>12</v>
      </c>
      <c r="D50">
        <v>15</v>
      </c>
      <c r="E50">
        <v>3</v>
      </c>
      <c r="F50">
        <v>8</v>
      </c>
      <c r="G50">
        <v>21</v>
      </c>
      <c r="H50">
        <v>20</v>
      </c>
      <c r="I50">
        <v>15</v>
      </c>
      <c r="J50">
        <v>10</v>
      </c>
      <c r="K50">
        <v>15</v>
      </c>
      <c r="L50">
        <v>39</v>
      </c>
      <c r="M50">
        <v>3</v>
      </c>
      <c r="N50">
        <v>2</v>
      </c>
      <c r="O50">
        <v>36</v>
      </c>
      <c r="P50">
        <v>36</v>
      </c>
      <c r="Q50">
        <v>18</v>
      </c>
      <c r="R50">
        <v>25</v>
      </c>
      <c r="S50">
        <v>60</v>
      </c>
      <c r="T50">
        <v>20</v>
      </c>
      <c r="U50">
        <v>15</v>
      </c>
      <c r="V50">
        <v>45</v>
      </c>
      <c r="W50">
        <v>32</v>
      </c>
      <c r="X50">
        <v>36</v>
      </c>
      <c r="Y50">
        <v>20</v>
      </c>
      <c r="Z50">
        <v>14</v>
      </c>
      <c r="AA50">
        <v>76</v>
      </c>
      <c r="AB50">
        <v>21</v>
      </c>
      <c r="AC50">
        <v>24</v>
      </c>
      <c r="AD50">
        <v>48</v>
      </c>
      <c r="AE50">
        <v>24</v>
      </c>
      <c r="AF50">
        <v>15</v>
      </c>
      <c r="AG50">
        <v>8</v>
      </c>
      <c r="AH50">
        <v>35</v>
      </c>
      <c r="AI50">
        <v>3</v>
      </c>
      <c r="AJ50">
        <v>221</v>
      </c>
      <c r="AK50">
        <v>30</v>
      </c>
      <c r="AL50">
        <v>18</v>
      </c>
      <c r="AM50">
        <v>12</v>
      </c>
      <c r="AN50">
        <v>11</v>
      </c>
      <c r="AO50">
        <v>16</v>
      </c>
      <c r="AP50">
        <v>28</v>
      </c>
      <c r="AQ50">
        <v>24</v>
      </c>
      <c r="AR50">
        <v>18</v>
      </c>
      <c r="AS50">
        <v>6</v>
      </c>
      <c r="AT50">
        <v>14</v>
      </c>
      <c r="AU50">
        <v>3</v>
      </c>
      <c r="AV50">
        <v>8</v>
      </c>
      <c r="AW50">
        <v>8</v>
      </c>
      <c r="AX50">
        <v>4</v>
      </c>
      <c r="AY50">
        <v>5</v>
      </c>
      <c r="AZ50">
        <v>4</v>
      </c>
      <c r="BA50">
        <v>22</v>
      </c>
    </row>
    <row r="51" spans="1:53" ht="12.75">
      <c r="A51" t="s">
        <v>165</v>
      </c>
      <c r="B51" s="5">
        <v>1437</v>
      </c>
      <c r="C51">
        <v>12</v>
      </c>
      <c r="D51">
        <v>12</v>
      </c>
      <c r="E51">
        <v>15</v>
      </c>
      <c r="F51">
        <v>10</v>
      </c>
      <c r="G51">
        <v>12</v>
      </c>
      <c r="H51">
        <v>16</v>
      </c>
      <c r="I51">
        <v>24</v>
      </c>
      <c r="J51">
        <v>12</v>
      </c>
      <c r="K51">
        <v>6</v>
      </c>
      <c r="L51">
        <v>12</v>
      </c>
      <c r="M51">
        <v>6</v>
      </c>
      <c r="N51">
        <v>4</v>
      </c>
      <c r="O51">
        <v>72</v>
      </c>
      <c r="P51">
        <v>28</v>
      </c>
      <c r="Q51">
        <v>15</v>
      </c>
      <c r="R51">
        <v>35</v>
      </c>
      <c r="S51">
        <v>90</v>
      </c>
      <c r="T51">
        <v>20</v>
      </c>
      <c r="U51">
        <v>9</v>
      </c>
      <c r="V51">
        <v>80</v>
      </c>
      <c r="W51">
        <v>24</v>
      </c>
      <c r="X51">
        <v>27</v>
      </c>
      <c r="Y51">
        <v>40</v>
      </c>
      <c r="Z51">
        <v>10</v>
      </c>
      <c r="AA51">
        <v>68</v>
      </c>
      <c r="AB51">
        <v>21</v>
      </c>
      <c r="AC51">
        <v>15</v>
      </c>
      <c r="AD51">
        <v>48</v>
      </c>
      <c r="AE51">
        <v>28</v>
      </c>
      <c r="AF51">
        <v>30</v>
      </c>
      <c r="AG51">
        <v>56</v>
      </c>
      <c r="AH51">
        <v>60</v>
      </c>
      <c r="AI51">
        <v>11</v>
      </c>
      <c r="AJ51">
        <v>211</v>
      </c>
      <c r="AK51">
        <v>42</v>
      </c>
      <c r="AL51">
        <v>18</v>
      </c>
      <c r="AM51">
        <v>18</v>
      </c>
      <c r="AN51">
        <v>13</v>
      </c>
      <c r="AO51">
        <v>22</v>
      </c>
      <c r="AP51">
        <v>26</v>
      </c>
      <c r="AQ51">
        <v>21</v>
      </c>
      <c r="AR51">
        <v>34</v>
      </c>
      <c r="AS51">
        <v>9</v>
      </c>
      <c r="AT51">
        <v>14</v>
      </c>
      <c r="AU51">
        <v>3</v>
      </c>
      <c r="AV51">
        <v>34</v>
      </c>
      <c r="AW51">
        <v>13</v>
      </c>
      <c r="AX51">
        <v>3</v>
      </c>
      <c r="AY51">
        <v>9</v>
      </c>
      <c r="AZ51">
        <v>3</v>
      </c>
      <c r="BA51">
        <v>16</v>
      </c>
    </row>
    <row r="52" spans="1:53" ht="12.75">
      <c r="A52" t="s">
        <v>166</v>
      </c>
      <c r="B52" s="5">
        <v>4949</v>
      </c>
      <c r="C52">
        <v>45</v>
      </c>
      <c r="D52">
        <v>51</v>
      </c>
      <c r="E52">
        <v>42</v>
      </c>
      <c r="F52">
        <v>62</v>
      </c>
      <c r="G52">
        <v>81</v>
      </c>
      <c r="H52">
        <v>66</v>
      </c>
      <c r="I52">
        <v>123</v>
      </c>
      <c r="J52">
        <v>48</v>
      </c>
      <c r="K52">
        <v>39</v>
      </c>
      <c r="L52">
        <v>93</v>
      </c>
      <c r="M52">
        <v>33</v>
      </c>
      <c r="N52">
        <v>28</v>
      </c>
      <c r="O52">
        <v>228</v>
      </c>
      <c r="P52">
        <v>156</v>
      </c>
      <c r="Q52">
        <v>81</v>
      </c>
      <c r="R52">
        <v>155</v>
      </c>
      <c r="S52">
        <v>255</v>
      </c>
      <c r="T52">
        <v>72</v>
      </c>
      <c r="U52">
        <v>87</v>
      </c>
      <c r="V52">
        <v>225</v>
      </c>
      <c r="W52">
        <v>76</v>
      </c>
      <c r="X52">
        <v>75</v>
      </c>
      <c r="Y52">
        <v>72</v>
      </c>
      <c r="Z52">
        <v>52</v>
      </c>
      <c r="AA52">
        <v>140</v>
      </c>
      <c r="AB52">
        <v>69</v>
      </c>
      <c r="AC52">
        <v>99</v>
      </c>
      <c r="AD52">
        <v>144</v>
      </c>
      <c r="AE52">
        <v>84</v>
      </c>
      <c r="AF52">
        <v>132</v>
      </c>
      <c r="AG52">
        <v>100</v>
      </c>
      <c r="AH52">
        <v>165</v>
      </c>
      <c r="AI52">
        <v>19</v>
      </c>
      <c r="AJ52">
        <v>826</v>
      </c>
      <c r="AK52">
        <v>66</v>
      </c>
      <c r="AL52">
        <v>82</v>
      </c>
      <c r="AM52">
        <v>44</v>
      </c>
      <c r="AN52">
        <v>32</v>
      </c>
      <c r="AO52">
        <v>54</v>
      </c>
      <c r="AP52">
        <v>54</v>
      </c>
      <c r="AQ52">
        <v>93</v>
      </c>
      <c r="AR52">
        <v>127</v>
      </c>
      <c r="AS52">
        <v>30</v>
      </c>
      <c r="AT52">
        <v>44</v>
      </c>
      <c r="AU52">
        <v>10</v>
      </c>
      <c r="AV52">
        <v>50</v>
      </c>
      <c r="AW52">
        <v>49</v>
      </c>
      <c r="AX52">
        <v>33</v>
      </c>
      <c r="AY52">
        <v>19</v>
      </c>
      <c r="AZ52">
        <v>23</v>
      </c>
      <c r="BA52">
        <v>116</v>
      </c>
    </row>
    <row r="53" spans="1:53" ht="12.75">
      <c r="A53" t="s">
        <v>167</v>
      </c>
      <c r="B53" s="5">
        <v>217</v>
      </c>
      <c r="C53">
        <v>0</v>
      </c>
      <c r="D53">
        <v>0</v>
      </c>
      <c r="E53">
        <v>6</v>
      </c>
      <c r="F53">
        <v>10</v>
      </c>
      <c r="G53">
        <v>0</v>
      </c>
      <c r="H53">
        <v>2</v>
      </c>
      <c r="I53">
        <v>9</v>
      </c>
      <c r="J53">
        <v>0</v>
      </c>
      <c r="K53">
        <v>0</v>
      </c>
      <c r="L53">
        <v>3</v>
      </c>
      <c r="M53">
        <v>3</v>
      </c>
      <c r="N53">
        <v>0</v>
      </c>
      <c r="O53">
        <v>12</v>
      </c>
      <c r="P53">
        <v>8</v>
      </c>
      <c r="Q53">
        <v>0</v>
      </c>
      <c r="R53">
        <v>10</v>
      </c>
      <c r="S53">
        <v>20</v>
      </c>
      <c r="T53">
        <v>0</v>
      </c>
      <c r="U53">
        <v>3</v>
      </c>
      <c r="V53">
        <v>10</v>
      </c>
      <c r="W53">
        <v>0</v>
      </c>
      <c r="X53">
        <v>9</v>
      </c>
      <c r="Y53">
        <v>4</v>
      </c>
      <c r="Z53">
        <v>0</v>
      </c>
      <c r="AA53">
        <v>4</v>
      </c>
      <c r="AB53">
        <v>3</v>
      </c>
      <c r="AC53">
        <v>0</v>
      </c>
      <c r="AD53">
        <v>12</v>
      </c>
      <c r="AE53">
        <v>12</v>
      </c>
      <c r="AF53">
        <v>0</v>
      </c>
      <c r="AG53">
        <v>0</v>
      </c>
      <c r="AH53">
        <v>5</v>
      </c>
      <c r="AI53">
        <v>0</v>
      </c>
      <c r="AJ53">
        <v>19</v>
      </c>
      <c r="AK53">
        <v>3</v>
      </c>
      <c r="AL53">
        <v>6</v>
      </c>
      <c r="AM53">
        <v>8</v>
      </c>
      <c r="AN53">
        <v>3</v>
      </c>
      <c r="AO53">
        <v>4</v>
      </c>
      <c r="AP53">
        <v>0</v>
      </c>
      <c r="AQ53">
        <v>0</v>
      </c>
      <c r="AR53">
        <v>7</v>
      </c>
      <c r="AS53">
        <v>0</v>
      </c>
      <c r="AT53">
        <v>2</v>
      </c>
      <c r="AU53">
        <v>1</v>
      </c>
      <c r="AV53">
        <v>2</v>
      </c>
      <c r="AW53">
        <v>6</v>
      </c>
      <c r="AX53">
        <v>3</v>
      </c>
      <c r="AY53">
        <v>1</v>
      </c>
      <c r="AZ53">
        <v>1</v>
      </c>
      <c r="BA53">
        <v>6</v>
      </c>
    </row>
    <row r="54" spans="1:53" ht="12.75">
      <c r="A54" t="s">
        <v>168</v>
      </c>
      <c r="B54" s="5">
        <v>383</v>
      </c>
      <c r="C54">
        <v>3</v>
      </c>
      <c r="D54">
        <v>12</v>
      </c>
      <c r="E54">
        <v>6</v>
      </c>
      <c r="F54">
        <v>2</v>
      </c>
      <c r="G54">
        <v>0</v>
      </c>
      <c r="H54">
        <v>0</v>
      </c>
      <c r="I54">
        <v>9</v>
      </c>
      <c r="J54">
        <v>2</v>
      </c>
      <c r="K54">
        <v>0</v>
      </c>
      <c r="L54">
        <v>0</v>
      </c>
      <c r="M54">
        <v>6</v>
      </c>
      <c r="N54">
        <v>2</v>
      </c>
      <c r="O54">
        <v>20</v>
      </c>
      <c r="P54">
        <v>0</v>
      </c>
      <c r="Q54">
        <v>0</v>
      </c>
      <c r="R54">
        <v>10</v>
      </c>
      <c r="S54">
        <v>10</v>
      </c>
      <c r="T54">
        <v>6</v>
      </c>
      <c r="U54">
        <v>6</v>
      </c>
      <c r="V54">
        <v>20</v>
      </c>
      <c r="W54">
        <v>4</v>
      </c>
      <c r="X54">
        <v>6</v>
      </c>
      <c r="Y54">
        <v>10</v>
      </c>
      <c r="Z54">
        <v>4</v>
      </c>
      <c r="AA54">
        <v>4</v>
      </c>
      <c r="AB54">
        <v>3</v>
      </c>
      <c r="AC54">
        <v>12</v>
      </c>
      <c r="AD54">
        <v>16</v>
      </c>
      <c r="AE54">
        <v>4</v>
      </c>
      <c r="AF54">
        <v>12</v>
      </c>
      <c r="AG54">
        <v>0</v>
      </c>
      <c r="AH54">
        <v>25</v>
      </c>
      <c r="AI54">
        <v>1</v>
      </c>
      <c r="AJ54">
        <v>77</v>
      </c>
      <c r="AK54">
        <v>12</v>
      </c>
      <c r="AL54">
        <v>4</v>
      </c>
      <c r="AM54">
        <v>6</v>
      </c>
      <c r="AN54">
        <v>0</v>
      </c>
      <c r="AO54">
        <v>6</v>
      </c>
      <c r="AP54">
        <v>0</v>
      </c>
      <c r="AQ54">
        <v>3</v>
      </c>
      <c r="AR54">
        <v>14</v>
      </c>
      <c r="AS54">
        <v>0</v>
      </c>
      <c r="AT54">
        <v>4</v>
      </c>
      <c r="AU54">
        <v>1</v>
      </c>
      <c r="AV54">
        <v>16</v>
      </c>
      <c r="AW54">
        <v>1</v>
      </c>
      <c r="AX54">
        <v>11</v>
      </c>
      <c r="AY54">
        <v>2</v>
      </c>
      <c r="AZ54">
        <v>1</v>
      </c>
      <c r="BA54">
        <v>10</v>
      </c>
    </row>
    <row r="55" spans="1:53" ht="12.75">
      <c r="A55" t="s">
        <v>169</v>
      </c>
      <c r="B55" s="5">
        <v>13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</v>
      </c>
      <c r="T55">
        <v>0</v>
      </c>
      <c r="U55">
        <v>0</v>
      </c>
      <c r="V55">
        <v>0</v>
      </c>
      <c r="W55">
        <v>0</v>
      </c>
      <c r="X55">
        <v>0</v>
      </c>
      <c r="Y55">
        <v>2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4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1</v>
      </c>
      <c r="AY55">
        <v>0</v>
      </c>
      <c r="AZ55">
        <v>0</v>
      </c>
      <c r="BA55">
        <v>0</v>
      </c>
    </row>
    <row r="56" spans="1:53" ht="12.75">
      <c r="A56" t="s">
        <v>12</v>
      </c>
      <c r="B56" s="5">
        <v>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2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3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</row>
  </sheetData>
  <printOptions/>
  <pageMargins left="0.75" right="0.75" top="1" bottom="1" header="0.492125985" footer="0.49212598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W109"/>
  <sheetViews>
    <sheetView workbookViewId="0" topLeftCell="A1">
      <pane xSplit="1" topLeftCell="B1" activePane="topRight" state="frozen"/>
      <selection pane="topLeft" activeCell="A9" sqref="A9"/>
      <selection pane="topRight" activeCell="B1" sqref="B1"/>
    </sheetView>
  </sheetViews>
  <sheetFormatPr defaultColWidth="9.140625" defaultRowHeight="12.75"/>
  <cols>
    <col min="1" max="1" width="21.8515625" style="1" customWidth="1"/>
    <col min="2" max="51" width="9.140625" style="1" customWidth="1"/>
    <col min="52" max="52" width="17.140625" style="1" customWidth="1"/>
    <col min="53" max="16384" width="9.140625" style="1" customWidth="1"/>
  </cols>
  <sheetData>
    <row r="1" ht="15.75">
      <c r="A1" s="57" t="s">
        <v>55</v>
      </c>
    </row>
    <row r="4" spans="1:53" ht="51.75" customHeight="1">
      <c r="A4" s="3"/>
      <c r="B4" s="8" t="s">
        <v>68</v>
      </c>
      <c r="C4" s="8" t="s">
        <v>69</v>
      </c>
      <c r="D4" s="8" t="s">
        <v>70</v>
      </c>
      <c r="E4" s="8" t="s">
        <v>71</v>
      </c>
      <c r="F4" s="8" t="s">
        <v>72</v>
      </c>
      <c r="G4" s="8" t="s">
        <v>73</v>
      </c>
      <c r="H4" s="8" t="s">
        <v>74</v>
      </c>
      <c r="I4" s="8" t="s">
        <v>75</v>
      </c>
      <c r="J4" s="8" t="s">
        <v>76</v>
      </c>
      <c r="K4" s="8" t="s">
        <v>77</v>
      </c>
      <c r="L4" s="8" t="s">
        <v>78</v>
      </c>
      <c r="M4" s="8" t="s">
        <v>79</v>
      </c>
      <c r="N4" s="8" t="s">
        <v>80</v>
      </c>
      <c r="O4" s="8" t="s">
        <v>81</v>
      </c>
      <c r="P4" s="8" t="s">
        <v>82</v>
      </c>
      <c r="Q4" s="8" t="s">
        <v>83</v>
      </c>
      <c r="R4" s="8" t="s">
        <v>84</v>
      </c>
      <c r="S4" s="8" t="s">
        <v>85</v>
      </c>
      <c r="T4" s="8" t="s">
        <v>86</v>
      </c>
      <c r="U4" s="8" t="s">
        <v>181</v>
      </c>
      <c r="V4" s="8" t="s">
        <v>182</v>
      </c>
      <c r="W4" s="8" t="s">
        <v>89</v>
      </c>
      <c r="X4" s="8" t="s">
        <v>90</v>
      </c>
      <c r="Y4" s="8" t="s">
        <v>91</v>
      </c>
      <c r="Z4" s="8" t="s">
        <v>92</v>
      </c>
      <c r="AA4" s="8" t="s">
        <v>93</v>
      </c>
      <c r="AB4" s="8" t="s">
        <v>94</v>
      </c>
      <c r="AC4" s="8" t="s">
        <v>95</v>
      </c>
      <c r="AD4" s="8" t="s">
        <v>96</v>
      </c>
      <c r="AE4" s="8" t="s">
        <v>183</v>
      </c>
      <c r="AF4" s="8" t="s">
        <v>98</v>
      </c>
      <c r="AG4" s="8" t="s">
        <v>184</v>
      </c>
      <c r="AH4" s="8" t="s">
        <v>185</v>
      </c>
      <c r="AI4" s="8" t="s">
        <v>101</v>
      </c>
      <c r="AJ4" s="8" t="s">
        <v>103</v>
      </c>
      <c r="AK4" s="8" t="s">
        <v>293</v>
      </c>
      <c r="AL4" s="8" t="s">
        <v>390</v>
      </c>
      <c r="AM4" s="8" t="s">
        <v>295</v>
      </c>
      <c r="AN4" s="8" t="s">
        <v>391</v>
      </c>
      <c r="AO4" s="8" t="s">
        <v>296</v>
      </c>
      <c r="AP4" s="8" t="s">
        <v>298</v>
      </c>
      <c r="AQ4" s="8" t="s">
        <v>392</v>
      </c>
      <c r="AR4" s="8" t="s">
        <v>393</v>
      </c>
      <c r="AS4" s="8" t="s">
        <v>331</v>
      </c>
      <c r="AT4" s="8" t="s">
        <v>332</v>
      </c>
      <c r="AU4" s="8" t="s">
        <v>334</v>
      </c>
      <c r="AV4" s="8" t="s">
        <v>333</v>
      </c>
      <c r="AW4" s="8" t="s">
        <v>394</v>
      </c>
      <c r="AX4" s="8" t="s">
        <v>395</v>
      </c>
      <c r="AY4" s="8" t="s">
        <v>396</v>
      </c>
      <c r="AZ4" s="8" t="s">
        <v>397</v>
      </c>
      <c r="BA4" s="8" t="s">
        <v>398</v>
      </c>
    </row>
    <row r="6" ht="11.25">
      <c r="A6" s="3" t="s">
        <v>353</v>
      </c>
    </row>
    <row r="7" spans="1:98" ht="11.25">
      <c r="A7" s="1" t="s">
        <v>68</v>
      </c>
      <c r="B7" s="1">
        <v>67100</v>
      </c>
      <c r="C7" s="1">
        <v>996</v>
      </c>
      <c r="D7" s="1">
        <v>792</v>
      </c>
      <c r="E7" s="1">
        <v>840</v>
      </c>
      <c r="F7" s="1">
        <v>660</v>
      </c>
      <c r="G7" s="1">
        <v>903</v>
      </c>
      <c r="H7" s="1">
        <v>654</v>
      </c>
      <c r="I7" s="1">
        <v>756</v>
      </c>
      <c r="J7" s="1">
        <v>701</v>
      </c>
      <c r="K7" s="1">
        <v>795</v>
      </c>
      <c r="L7" s="1">
        <v>1491</v>
      </c>
      <c r="M7" s="1">
        <v>1086</v>
      </c>
      <c r="N7" s="1">
        <v>618</v>
      </c>
      <c r="O7" s="1">
        <v>2364</v>
      </c>
      <c r="P7" s="1">
        <v>1916</v>
      </c>
      <c r="Q7" s="1">
        <v>810</v>
      </c>
      <c r="R7" s="1">
        <v>1900</v>
      </c>
      <c r="S7" s="1">
        <v>3235</v>
      </c>
      <c r="T7" s="1">
        <v>1002</v>
      </c>
      <c r="U7" s="1">
        <v>1032</v>
      </c>
      <c r="V7" s="1">
        <v>2715</v>
      </c>
      <c r="W7" s="1">
        <v>1664</v>
      </c>
      <c r="X7" s="1">
        <v>1125</v>
      </c>
      <c r="Y7" s="1">
        <v>932</v>
      </c>
      <c r="Z7" s="1">
        <v>910</v>
      </c>
      <c r="AA7" s="1">
        <v>2820</v>
      </c>
      <c r="AB7" s="1">
        <v>927</v>
      </c>
      <c r="AC7" s="1">
        <v>1485</v>
      </c>
      <c r="AD7" s="1">
        <v>1776</v>
      </c>
      <c r="AE7" s="1">
        <v>2148</v>
      </c>
      <c r="AF7" s="1">
        <v>1233</v>
      </c>
      <c r="AG7" s="1">
        <v>1916</v>
      </c>
      <c r="AH7" s="1">
        <v>2465</v>
      </c>
      <c r="AI7" s="1">
        <v>390</v>
      </c>
      <c r="AJ7" s="1">
        <v>10244</v>
      </c>
      <c r="AK7" s="1">
        <v>1404</v>
      </c>
      <c r="AL7" s="1">
        <v>1128</v>
      </c>
      <c r="AM7" s="1">
        <v>756</v>
      </c>
      <c r="AN7" s="1">
        <v>547</v>
      </c>
      <c r="AO7" s="1">
        <v>956</v>
      </c>
      <c r="AP7" s="1">
        <v>1132</v>
      </c>
      <c r="AQ7" s="1">
        <v>1320</v>
      </c>
      <c r="AR7" s="1">
        <v>746</v>
      </c>
      <c r="AS7" s="1">
        <v>598</v>
      </c>
      <c r="AT7" s="1">
        <v>558</v>
      </c>
      <c r="AU7" s="1">
        <v>258</v>
      </c>
      <c r="AV7" s="1">
        <v>510</v>
      </c>
      <c r="AW7" s="1">
        <v>459</v>
      </c>
      <c r="AX7" s="1">
        <v>122</v>
      </c>
      <c r="AY7" s="1">
        <v>289</v>
      </c>
      <c r="AZ7" s="1">
        <v>282</v>
      </c>
      <c r="BA7" s="10">
        <v>734</v>
      </c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</row>
    <row r="8" spans="1:98" ht="11.25">
      <c r="A8" s="1" t="s">
        <v>350</v>
      </c>
      <c r="B8" s="1">
        <v>66962</v>
      </c>
      <c r="C8" s="1">
        <v>993</v>
      </c>
      <c r="D8" s="1">
        <v>792</v>
      </c>
      <c r="E8" s="1">
        <v>810</v>
      </c>
      <c r="F8" s="1">
        <v>660</v>
      </c>
      <c r="G8" s="1">
        <v>903</v>
      </c>
      <c r="H8" s="1">
        <v>652</v>
      </c>
      <c r="I8" s="1">
        <v>756</v>
      </c>
      <c r="J8" s="1">
        <v>696</v>
      </c>
      <c r="K8" s="1">
        <v>789</v>
      </c>
      <c r="L8" s="1">
        <v>1488</v>
      </c>
      <c r="M8" s="1">
        <v>1086</v>
      </c>
      <c r="N8" s="1">
        <v>618</v>
      </c>
      <c r="O8" s="1">
        <v>2360</v>
      </c>
      <c r="P8" s="1">
        <v>1908</v>
      </c>
      <c r="Q8" s="1">
        <v>810</v>
      </c>
      <c r="R8" s="1">
        <v>1900</v>
      </c>
      <c r="S8" s="1">
        <v>3235</v>
      </c>
      <c r="T8" s="1">
        <v>1000</v>
      </c>
      <c r="U8" s="1">
        <v>1029</v>
      </c>
      <c r="V8" s="1">
        <v>2715</v>
      </c>
      <c r="W8" s="1">
        <v>1664</v>
      </c>
      <c r="X8" s="1">
        <v>1125</v>
      </c>
      <c r="Y8" s="1">
        <v>922</v>
      </c>
      <c r="Z8" s="1">
        <v>910</v>
      </c>
      <c r="AA8" s="1">
        <v>2820</v>
      </c>
      <c r="AB8" s="1">
        <v>924</v>
      </c>
      <c r="AC8" s="1">
        <v>1479</v>
      </c>
      <c r="AD8" s="1">
        <v>1776</v>
      </c>
      <c r="AE8" s="1">
        <v>2144</v>
      </c>
      <c r="AF8" s="1">
        <v>1230</v>
      </c>
      <c r="AG8" s="1">
        <v>1912</v>
      </c>
      <c r="AH8" s="1">
        <v>2465</v>
      </c>
      <c r="AI8" s="1">
        <v>389</v>
      </c>
      <c r="AJ8" s="1">
        <v>10234</v>
      </c>
      <c r="AK8" s="1">
        <v>1404</v>
      </c>
      <c r="AL8" s="1">
        <v>1126</v>
      </c>
      <c r="AM8" s="1">
        <v>752</v>
      </c>
      <c r="AN8" s="1">
        <v>544</v>
      </c>
      <c r="AO8" s="1">
        <v>956</v>
      </c>
      <c r="AP8" s="1">
        <v>1130</v>
      </c>
      <c r="AQ8" s="1">
        <v>1320</v>
      </c>
      <c r="AR8" s="1">
        <v>744</v>
      </c>
      <c r="AS8" s="1">
        <v>597</v>
      </c>
      <c r="AT8" s="1">
        <v>552</v>
      </c>
      <c r="AU8" s="1">
        <v>258</v>
      </c>
      <c r="AV8" s="1">
        <v>508</v>
      </c>
      <c r="AW8" s="1">
        <v>456</v>
      </c>
      <c r="AX8" s="1">
        <v>121</v>
      </c>
      <c r="AY8" s="1">
        <v>286</v>
      </c>
      <c r="AZ8" s="1">
        <v>282</v>
      </c>
      <c r="BA8" s="10">
        <v>732</v>
      </c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</row>
    <row r="9" spans="1:98" ht="11.25">
      <c r="A9" s="1" t="s">
        <v>351</v>
      </c>
      <c r="B9" s="1">
        <v>85</v>
      </c>
      <c r="C9" s="1">
        <v>3</v>
      </c>
      <c r="D9" s="1">
        <v>0</v>
      </c>
      <c r="E9" s="1">
        <v>30</v>
      </c>
      <c r="F9" s="1">
        <v>0</v>
      </c>
      <c r="G9" s="1">
        <v>0</v>
      </c>
      <c r="H9" s="1">
        <v>2</v>
      </c>
      <c r="I9" s="1">
        <v>0</v>
      </c>
      <c r="J9" s="1">
        <v>5</v>
      </c>
      <c r="K9" s="1">
        <v>3</v>
      </c>
      <c r="L9" s="1">
        <v>3</v>
      </c>
      <c r="M9" s="1">
        <v>0</v>
      </c>
      <c r="N9" s="1">
        <v>0</v>
      </c>
      <c r="O9" s="1">
        <v>4</v>
      </c>
      <c r="P9" s="1">
        <v>4</v>
      </c>
      <c r="Q9" s="1">
        <v>0</v>
      </c>
      <c r="R9" s="1">
        <v>0</v>
      </c>
      <c r="S9" s="1">
        <v>0</v>
      </c>
      <c r="T9" s="1">
        <v>2</v>
      </c>
      <c r="U9" s="1">
        <v>3</v>
      </c>
      <c r="V9" s="1">
        <v>0</v>
      </c>
      <c r="W9" s="1">
        <v>0</v>
      </c>
      <c r="X9" s="1">
        <v>0</v>
      </c>
      <c r="Y9" s="1">
        <v>10</v>
      </c>
      <c r="Z9" s="1">
        <v>0</v>
      </c>
      <c r="AA9" s="1">
        <v>0</v>
      </c>
      <c r="AB9" s="1">
        <v>3</v>
      </c>
      <c r="AC9" s="1">
        <v>0</v>
      </c>
      <c r="AD9" s="1">
        <v>0</v>
      </c>
      <c r="AE9" s="1">
        <v>4</v>
      </c>
      <c r="AF9" s="1">
        <v>3</v>
      </c>
      <c r="AG9" s="1">
        <v>0</v>
      </c>
      <c r="AH9" s="1">
        <v>0</v>
      </c>
      <c r="AI9" s="1">
        <v>1</v>
      </c>
      <c r="AJ9" s="1">
        <v>0</v>
      </c>
      <c r="AK9" s="1">
        <v>0</v>
      </c>
      <c r="AL9" s="1">
        <v>0</v>
      </c>
      <c r="AM9" s="1">
        <v>2</v>
      </c>
      <c r="AN9" s="1">
        <v>0</v>
      </c>
      <c r="AO9" s="1">
        <v>0</v>
      </c>
      <c r="AP9" s="1">
        <v>0</v>
      </c>
      <c r="AQ9" s="1">
        <v>0</v>
      </c>
      <c r="AR9" s="1">
        <v>1</v>
      </c>
      <c r="AS9" s="1">
        <v>0</v>
      </c>
      <c r="AT9" s="1">
        <v>0</v>
      </c>
      <c r="AU9" s="1">
        <v>0</v>
      </c>
      <c r="AV9" s="1">
        <v>0</v>
      </c>
      <c r="AW9" s="1">
        <v>2</v>
      </c>
      <c r="AX9" s="1">
        <v>0</v>
      </c>
      <c r="AY9" s="1">
        <v>0</v>
      </c>
      <c r="AZ9" s="1">
        <v>0</v>
      </c>
      <c r="BA9" s="10">
        <v>0</v>
      </c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</row>
    <row r="10" spans="1:98" ht="11.25">
      <c r="A10" s="1" t="s">
        <v>352</v>
      </c>
      <c r="B10" s="1">
        <v>2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0">
        <v>0</v>
      </c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</row>
    <row r="11" spans="1:98" ht="11.25">
      <c r="A11" s="1" t="s">
        <v>12</v>
      </c>
      <c r="B11" s="1">
        <v>51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3</v>
      </c>
      <c r="L11" s="1">
        <v>0</v>
      </c>
      <c r="M11" s="1">
        <v>0</v>
      </c>
      <c r="N11" s="1">
        <v>0</v>
      </c>
      <c r="O11" s="1">
        <v>0</v>
      </c>
      <c r="P11" s="1">
        <v>4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6</v>
      </c>
      <c r="AD11" s="1">
        <v>0</v>
      </c>
      <c r="AE11" s="1">
        <v>0</v>
      </c>
      <c r="AF11" s="1">
        <v>0</v>
      </c>
      <c r="AG11" s="1">
        <v>4</v>
      </c>
      <c r="AH11" s="1">
        <v>0</v>
      </c>
      <c r="AI11" s="1">
        <v>0</v>
      </c>
      <c r="AJ11" s="1">
        <v>10</v>
      </c>
      <c r="AK11" s="1">
        <v>0</v>
      </c>
      <c r="AL11" s="1">
        <v>2</v>
      </c>
      <c r="AM11" s="1">
        <v>2</v>
      </c>
      <c r="AN11" s="1">
        <v>3</v>
      </c>
      <c r="AO11" s="1">
        <v>0</v>
      </c>
      <c r="AP11" s="1">
        <v>0</v>
      </c>
      <c r="AQ11" s="1">
        <v>0</v>
      </c>
      <c r="AR11" s="1">
        <v>1</v>
      </c>
      <c r="AS11" s="1">
        <v>1</v>
      </c>
      <c r="AT11" s="1">
        <v>6</v>
      </c>
      <c r="AU11" s="1">
        <v>0</v>
      </c>
      <c r="AV11" s="1">
        <v>2</v>
      </c>
      <c r="AW11" s="1">
        <v>1</v>
      </c>
      <c r="AX11" s="1">
        <v>1</v>
      </c>
      <c r="AY11" s="1">
        <v>3</v>
      </c>
      <c r="AZ11" s="1">
        <v>0</v>
      </c>
      <c r="BA11" s="10">
        <v>2</v>
      </c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</row>
    <row r="14" spans="1:52" ht="11.25">
      <c r="A14" s="3" t="s">
        <v>56</v>
      </c>
      <c r="C14" s="11"/>
      <c r="AZ14" s="3"/>
    </row>
    <row r="15" spans="1:101" ht="11.25">
      <c r="A15" s="1" t="s">
        <v>68</v>
      </c>
      <c r="B15" s="1">
        <v>67099</v>
      </c>
      <c r="C15" s="1">
        <v>996</v>
      </c>
      <c r="D15" s="1">
        <v>792</v>
      </c>
      <c r="E15" s="1">
        <v>840</v>
      </c>
      <c r="F15" s="1">
        <v>660</v>
      </c>
      <c r="G15" s="1">
        <v>903</v>
      </c>
      <c r="H15" s="1">
        <v>654</v>
      </c>
      <c r="I15" s="1">
        <v>756</v>
      </c>
      <c r="J15" s="1">
        <v>700</v>
      </c>
      <c r="K15" s="1">
        <v>795</v>
      </c>
      <c r="L15" s="1">
        <v>1491</v>
      </c>
      <c r="M15" s="1">
        <v>1086</v>
      </c>
      <c r="N15" s="1">
        <v>618</v>
      </c>
      <c r="O15" s="1">
        <v>2364</v>
      </c>
      <c r="P15" s="1">
        <v>1916</v>
      </c>
      <c r="Q15" s="1">
        <v>810</v>
      </c>
      <c r="R15" s="1">
        <v>1900</v>
      </c>
      <c r="S15" s="1">
        <v>3235</v>
      </c>
      <c r="T15" s="1">
        <v>1002</v>
      </c>
      <c r="U15" s="1">
        <v>1032</v>
      </c>
      <c r="V15" s="1">
        <v>2715</v>
      </c>
      <c r="W15" s="1">
        <v>1664</v>
      </c>
      <c r="X15" s="1">
        <v>1125</v>
      </c>
      <c r="Y15" s="1">
        <v>932</v>
      </c>
      <c r="Z15" s="1">
        <v>910</v>
      </c>
      <c r="AA15" s="1">
        <v>2820</v>
      </c>
      <c r="AB15" s="1">
        <v>927</v>
      </c>
      <c r="AC15" s="1">
        <v>1485</v>
      </c>
      <c r="AD15" s="1">
        <v>1776</v>
      </c>
      <c r="AE15" s="1">
        <v>2148</v>
      </c>
      <c r="AF15" s="1">
        <v>1233</v>
      </c>
      <c r="AG15" s="1">
        <v>1916</v>
      </c>
      <c r="AH15" s="1">
        <v>2465</v>
      </c>
      <c r="AI15" s="1">
        <v>390</v>
      </c>
      <c r="AJ15" s="1">
        <v>10244</v>
      </c>
      <c r="AK15" s="1">
        <v>1404</v>
      </c>
      <c r="AL15" s="1">
        <v>1128</v>
      </c>
      <c r="AM15" s="1">
        <v>756</v>
      </c>
      <c r="AN15" s="1">
        <v>547</v>
      </c>
      <c r="AO15" s="1">
        <v>956</v>
      </c>
      <c r="AP15" s="1">
        <v>1132</v>
      </c>
      <c r="AQ15" s="1">
        <v>1320</v>
      </c>
      <c r="AR15" s="1">
        <v>746</v>
      </c>
      <c r="AS15" s="1">
        <v>598</v>
      </c>
      <c r="AT15" s="1">
        <v>558</v>
      </c>
      <c r="AU15" s="1">
        <v>258</v>
      </c>
      <c r="AV15" s="1">
        <v>510</v>
      </c>
      <c r="AW15" s="1">
        <v>459</v>
      </c>
      <c r="AX15" s="1">
        <v>122</v>
      </c>
      <c r="AY15" s="1">
        <v>289</v>
      </c>
      <c r="AZ15" s="1">
        <v>282</v>
      </c>
      <c r="BA15" s="11">
        <v>734</v>
      </c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</row>
    <row r="16" spans="1:101" ht="11.25">
      <c r="A16" s="1" t="s">
        <v>197</v>
      </c>
      <c r="B16" s="1">
        <v>54944</v>
      </c>
      <c r="C16" s="1">
        <v>918</v>
      </c>
      <c r="D16" s="1">
        <v>765</v>
      </c>
      <c r="E16" s="1">
        <v>777</v>
      </c>
      <c r="F16" s="1">
        <v>604</v>
      </c>
      <c r="G16" s="1">
        <v>852</v>
      </c>
      <c r="H16" s="1">
        <v>636</v>
      </c>
      <c r="I16" s="1">
        <v>612</v>
      </c>
      <c r="J16" s="1">
        <v>650</v>
      </c>
      <c r="K16" s="1">
        <v>720</v>
      </c>
      <c r="L16" s="1">
        <v>1458</v>
      </c>
      <c r="M16" s="1">
        <v>969</v>
      </c>
      <c r="N16" s="1">
        <v>500</v>
      </c>
      <c r="O16" s="1">
        <v>2056</v>
      </c>
      <c r="P16" s="1">
        <v>1708</v>
      </c>
      <c r="Q16" s="1">
        <v>621</v>
      </c>
      <c r="R16" s="1">
        <v>1765</v>
      </c>
      <c r="S16" s="1">
        <v>2855</v>
      </c>
      <c r="T16" s="1">
        <v>938</v>
      </c>
      <c r="U16" s="1">
        <v>945</v>
      </c>
      <c r="V16" s="1">
        <v>2475</v>
      </c>
      <c r="W16" s="1">
        <v>1604</v>
      </c>
      <c r="X16" s="1">
        <v>999</v>
      </c>
      <c r="Y16" s="1">
        <v>884</v>
      </c>
      <c r="Z16" s="1">
        <v>800</v>
      </c>
      <c r="AA16" s="1">
        <v>2416</v>
      </c>
      <c r="AB16" s="1">
        <v>804</v>
      </c>
      <c r="AC16" s="1">
        <v>1305</v>
      </c>
      <c r="AD16" s="1">
        <v>1672</v>
      </c>
      <c r="AE16" s="1">
        <v>1720</v>
      </c>
      <c r="AF16" s="1">
        <v>1074</v>
      </c>
      <c r="AG16" s="1">
        <v>1588</v>
      </c>
      <c r="AH16" s="1">
        <v>1805</v>
      </c>
      <c r="AI16" s="1">
        <v>365</v>
      </c>
      <c r="AJ16" s="1">
        <v>5434</v>
      </c>
      <c r="AK16" s="1">
        <v>1341</v>
      </c>
      <c r="AL16" s="1">
        <v>846</v>
      </c>
      <c r="AM16" s="1">
        <v>680</v>
      </c>
      <c r="AN16" s="1">
        <v>436</v>
      </c>
      <c r="AO16" s="1">
        <v>862</v>
      </c>
      <c r="AP16" s="1">
        <v>938</v>
      </c>
      <c r="AQ16" s="1">
        <v>1050</v>
      </c>
      <c r="AR16" s="1">
        <v>537</v>
      </c>
      <c r="AS16" s="1">
        <v>525</v>
      </c>
      <c r="AT16" s="1">
        <v>490</v>
      </c>
      <c r="AU16" s="1">
        <v>228</v>
      </c>
      <c r="AV16" s="1">
        <v>284</v>
      </c>
      <c r="AW16" s="1">
        <v>419</v>
      </c>
      <c r="AX16" s="1">
        <v>84</v>
      </c>
      <c r="AY16" s="1">
        <v>252</v>
      </c>
      <c r="AZ16" s="1">
        <v>252</v>
      </c>
      <c r="BA16" s="11">
        <v>426</v>
      </c>
      <c r="BB16" s="11"/>
      <c r="BC16" s="11"/>
      <c r="BD16" s="11"/>
      <c r="BE16" s="11"/>
      <c r="BF16" s="11"/>
      <c r="BG16" s="27"/>
      <c r="BH16" s="11"/>
      <c r="BI16" s="11"/>
      <c r="BJ16" s="11"/>
      <c r="BK16" s="27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27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</row>
    <row r="17" spans="1:101" ht="11.25">
      <c r="A17" s="1" t="s">
        <v>198</v>
      </c>
      <c r="B17" s="1">
        <v>10999</v>
      </c>
      <c r="C17" s="1">
        <v>54</v>
      </c>
      <c r="D17" s="1">
        <v>24</v>
      </c>
      <c r="E17" s="1">
        <v>54</v>
      </c>
      <c r="F17" s="1">
        <v>54</v>
      </c>
      <c r="G17" s="1">
        <v>42</v>
      </c>
      <c r="H17" s="1">
        <v>16</v>
      </c>
      <c r="I17" s="1">
        <v>144</v>
      </c>
      <c r="J17" s="1">
        <v>48</v>
      </c>
      <c r="K17" s="1">
        <v>72</v>
      </c>
      <c r="L17" s="1">
        <v>18</v>
      </c>
      <c r="M17" s="1">
        <v>99</v>
      </c>
      <c r="N17" s="1">
        <v>118</v>
      </c>
      <c r="O17" s="1">
        <v>292</v>
      </c>
      <c r="P17" s="1">
        <v>204</v>
      </c>
      <c r="Q17" s="1">
        <v>189</v>
      </c>
      <c r="R17" s="1">
        <v>100</v>
      </c>
      <c r="S17" s="1">
        <v>350</v>
      </c>
      <c r="T17" s="1">
        <v>58</v>
      </c>
      <c r="U17" s="1">
        <v>66</v>
      </c>
      <c r="V17" s="1">
        <v>130</v>
      </c>
      <c r="W17" s="1">
        <v>12</v>
      </c>
      <c r="X17" s="1">
        <v>102</v>
      </c>
      <c r="Y17" s="1">
        <v>16</v>
      </c>
      <c r="Z17" s="1">
        <v>94</v>
      </c>
      <c r="AA17" s="1">
        <v>368</v>
      </c>
      <c r="AB17" s="1">
        <v>99</v>
      </c>
      <c r="AC17" s="1">
        <v>162</v>
      </c>
      <c r="AD17" s="1">
        <v>80</v>
      </c>
      <c r="AE17" s="1">
        <v>416</v>
      </c>
      <c r="AF17" s="1">
        <v>138</v>
      </c>
      <c r="AG17" s="1">
        <v>272</v>
      </c>
      <c r="AH17" s="1">
        <v>620</v>
      </c>
      <c r="AI17" s="1">
        <v>21</v>
      </c>
      <c r="AJ17" s="1">
        <v>4618</v>
      </c>
      <c r="AK17" s="1">
        <v>42</v>
      </c>
      <c r="AL17" s="1">
        <v>228</v>
      </c>
      <c r="AM17" s="1">
        <v>68</v>
      </c>
      <c r="AN17" s="1">
        <v>102</v>
      </c>
      <c r="AO17" s="1">
        <v>52</v>
      </c>
      <c r="AP17" s="1">
        <v>134</v>
      </c>
      <c r="AQ17" s="1">
        <v>252</v>
      </c>
      <c r="AR17" s="1">
        <v>201</v>
      </c>
      <c r="AS17" s="1">
        <v>42</v>
      </c>
      <c r="AT17" s="1">
        <v>64</v>
      </c>
      <c r="AU17" s="1">
        <v>19</v>
      </c>
      <c r="AV17" s="1">
        <v>218</v>
      </c>
      <c r="AW17" s="1">
        <v>31</v>
      </c>
      <c r="AX17" s="1">
        <v>38</v>
      </c>
      <c r="AY17" s="1">
        <v>25</v>
      </c>
      <c r="AZ17" s="1">
        <v>27</v>
      </c>
      <c r="BA17" s="11">
        <v>306</v>
      </c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</row>
    <row r="18" spans="1:101" ht="11.25">
      <c r="A18" s="1" t="s">
        <v>199</v>
      </c>
      <c r="B18" s="1">
        <v>1133</v>
      </c>
      <c r="C18" s="1">
        <v>24</v>
      </c>
      <c r="D18" s="1">
        <v>3</v>
      </c>
      <c r="E18" s="1">
        <v>9</v>
      </c>
      <c r="F18" s="1">
        <v>2</v>
      </c>
      <c r="G18" s="1">
        <v>9</v>
      </c>
      <c r="H18" s="1">
        <v>2</v>
      </c>
      <c r="I18" s="1">
        <v>0</v>
      </c>
      <c r="J18" s="1">
        <v>2</v>
      </c>
      <c r="K18" s="1">
        <v>0</v>
      </c>
      <c r="L18" s="1">
        <v>15</v>
      </c>
      <c r="M18" s="1">
        <v>18</v>
      </c>
      <c r="N18" s="1">
        <v>0</v>
      </c>
      <c r="O18" s="1">
        <v>16</v>
      </c>
      <c r="P18" s="1">
        <v>0</v>
      </c>
      <c r="Q18" s="1">
        <v>0</v>
      </c>
      <c r="R18" s="1">
        <v>35</v>
      </c>
      <c r="S18" s="1">
        <v>30</v>
      </c>
      <c r="T18" s="1">
        <v>6</v>
      </c>
      <c r="U18" s="1">
        <v>21</v>
      </c>
      <c r="V18" s="1">
        <v>110</v>
      </c>
      <c r="W18" s="1">
        <v>48</v>
      </c>
      <c r="X18" s="1">
        <v>24</v>
      </c>
      <c r="Y18" s="1">
        <v>32</v>
      </c>
      <c r="Z18" s="1">
        <v>16</v>
      </c>
      <c r="AA18" s="1">
        <v>36</v>
      </c>
      <c r="AB18" s="1">
        <v>21</v>
      </c>
      <c r="AC18" s="1">
        <v>12</v>
      </c>
      <c r="AD18" s="1">
        <v>24</v>
      </c>
      <c r="AE18" s="1">
        <v>12</v>
      </c>
      <c r="AF18" s="1">
        <v>21</v>
      </c>
      <c r="AG18" s="1">
        <v>56</v>
      </c>
      <c r="AH18" s="1">
        <v>40</v>
      </c>
      <c r="AI18" s="1">
        <v>4</v>
      </c>
      <c r="AJ18" s="1">
        <v>192</v>
      </c>
      <c r="AK18" s="1">
        <v>21</v>
      </c>
      <c r="AL18" s="1">
        <v>52</v>
      </c>
      <c r="AM18" s="1">
        <v>6</v>
      </c>
      <c r="AN18" s="1">
        <v>7</v>
      </c>
      <c r="AO18" s="1">
        <v>42</v>
      </c>
      <c r="AP18" s="1">
        <v>60</v>
      </c>
      <c r="AQ18" s="1">
        <v>18</v>
      </c>
      <c r="AR18" s="1">
        <v>8</v>
      </c>
      <c r="AS18" s="1">
        <v>31</v>
      </c>
      <c r="AT18" s="1">
        <v>4</v>
      </c>
      <c r="AU18" s="1">
        <v>11</v>
      </c>
      <c r="AV18" s="1">
        <v>8</v>
      </c>
      <c r="AW18" s="1">
        <v>8</v>
      </c>
      <c r="AX18" s="1">
        <v>0</v>
      </c>
      <c r="AY18" s="1">
        <v>12</v>
      </c>
      <c r="AZ18" s="1">
        <v>3</v>
      </c>
      <c r="BA18" s="11">
        <v>2</v>
      </c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</row>
    <row r="19" spans="1:101" ht="11.25">
      <c r="A19" s="1" t="s">
        <v>12</v>
      </c>
      <c r="B19" s="1">
        <v>23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3</v>
      </c>
      <c r="L19" s="1">
        <v>0</v>
      </c>
      <c r="M19" s="1">
        <v>0</v>
      </c>
      <c r="N19" s="1">
        <v>0</v>
      </c>
      <c r="O19" s="1">
        <v>0</v>
      </c>
      <c r="P19" s="1">
        <v>4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3</v>
      </c>
      <c r="AC19" s="1">
        <v>6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2</v>
      </c>
      <c r="AM19" s="1">
        <v>2</v>
      </c>
      <c r="AN19" s="1">
        <v>2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1</v>
      </c>
      <c r="AX19" s="1">
        <v>0</v>
      </c>
      <c r="AY19" s="1">
        <v>0</v>
      </c>
      <c r="AZ19" s="1">
        <v>0</v>
      </c>
      <c r="BA19" s="11">
        <v>0</v>
      </c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</row>
    <row r="21" spans="1:52" ht="11.25">
      <c r="A21" s="3" t="s">
        <v>203</v>
      </c>
      <c r="AZ21" s="3"/>
    </row>
    <row r="22" spans="1:98" ht="11.25">
      <c r="A22" s="1" t="s">
        <v>68</v>
      </c>
      <c r="B22" s="1">
        <v>67100</v>
      </c>
      <c r="C22" s="1">
        <v>996</v>
      </c>
      <c r="D22" s="1">
        <v>792</v>
      </c>
      <c r="E22" s="1">
        <v>840</v>
      </c>
      <c r="F22" s="1">
        <v>660</v>
      </c>
      <c r="G22" s="1">
        <v>903</v>
      </c>
      <c r="H22" s="1">
        <v>654</v>
      </c>
      <c r="I22" s="1">
        <v>756</v>
      </c>
      <c r="J22" s="1">
        <v>701</v>
      </c>
      <c r="K22" s="1">
        <v>795</v>
      </c>
      <c r="L22" s="1">
        <v>1491</v>
      </c>
      <c r="M22" s="1">
        <v>1086</v>
      </c>
      <c r="N22" s="1">
        <v>618</v>
      </c>
      <c r="O22" s="1">
        <v>2364</v>
      </c>
      <c r="P22" s="1">
        <v>1916</v>
      </c>
      <c r="Q22" s="1">
        <v>810</v>
      </c>
      <c r="R22" s="1">
        <v>1900</v>
      </c>
      <c r="S22" s="1">
        <v>3235</v>
      </c>
      <c r="T22" s="1">
        <v>1002</v>
      </c>
      <c r="U22" s="1">
        <v>1032</v>
      </c>
      <c r="V22" s="1">
        <v>2715</v>
      </c>
      <c r="W22" s="1">
        <v>1664</v>
      </c>
      <c r="X22" s="1">
        <v>1125</v>
      </c>
      <c r="Y22" s="1">
        <v>932</v>
      </c>
      <c r="Z22" s="1">
        <v>910</v>
      </c>
      <c r="AA22" s="1">
        <v>2820</v>
      </c>
      <c r="AB22" s="1">
        <v>927</v>
      </c>
      <c r="AC22" s="1">
        <v>1485</v>
      </c>
      <c r="AD22" s="1">
        <v>1776</v>
      </c>
      <c r="AE22" s="1">
        <v>2148</v>
      </c>
      <c r="AF22" s="1">
        <v>1233</v>
      </c>
      <c r="AG22" s="1">
        <v>1916</v>
      </c>
      <c r="AH22" s="1">
        <v>2465</v>
      </c>
      <c r="AI22" s="1">
        <v>390</v>
      </c>
      <c r="AJ22" s="1">
        <v>10244</v>
      </c>
      <c r="AK22" s="1">
        <v>1404</v>
      </c>
      <c r="AL22" s="1">
        <v>1128</v>
      </c>
      <c r="AM22" s="1">
        <v>756</v>
      </c>
      <c r="AN22" s="1">
        <v>547</v>
      </c>
      <c r="AO22" s="1">
        <v>956</v>
      </c>
      <c r="AP22" s="1">
        <v>1132</v>
      </c>
      <c r="AQ22" s="1">
        <v>1320</v>
      </c>
      <c r="AR22" s="1">
        <v>746</v>
      </c>
      <c r="AS22" s="1">
        <v>598</v>
      </c>
      <c r="AT22" s="1">
        <v>558</v>
      </c>
      <c r="AU22" s="1">
        <v>258</v>
      </c>
      <c r="AV22" s="1">
        <v>510</v>
      </c>
      <c r="AW22" s="1">
        <v>459</v>
      </c>
      <c r="AX22" s="1">
        <v>122</v>
      </c>
      <c r="AY22" s="1">
        <v>289</v>
      </c>
      <c r="AZ22" s="1">
        <v>282</v>
      </c>
      <c r="BA22" s="11">
        <v>734</v>
      </c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</row>
    <row r="23" spans="1:98" ht="11.25">
      <c r="A23" s="1" t="s">
        <v>200</v>
      </c>
      <c r="B23" s="1">
        <v>63980</v>
      </c>
      <c r="C23" s="1">
        <v>900</v>
      </c>
      <c r="D23" s="1">
        <v>783</v>
      </c>
      <c r="E23" s="1">
        <v>771</v>
      </c>
      <c r="F23" s="1">
        <v>654</v>
      </c>
      <c r="G23" s="1">
        <v>885</v>
      </c>
      <c r="H23" s="1">
        <v>642</v>
      </c>
      <c r="I23" s="1">
        <v>744</v>
      </c>
      <c r="J23" s="1">
        <v>634</v>
      </c>
      <c r="K23" s="1">
        <v>777</v>
      </c>
      <c r="L23" s="1">
        <v>1491</v>
      </c>
      <c r="M23" s="1">
        <v>1059</v>
      </c>
      <c r="N23" s="1">
        <v>610</v>
      </c>
      <c r="O23" s="1">
        <v>2256</v>
      </c>
      <c r="P23" s="1">
        <v>1884</v>
      </c>
      <c r="Q23" s="1">
        <v>792</v>
      </c>
      <c r="R23" s="1">
        <v>1790</v>
      </c>
      <c r="S23" s="1">
        <v>3210</v>
      </c>
      <c r="T23" s="1">
        <v>998</v>
      </c>
      <c r="U23" s="1">
        <v>1020</v>
      </c>
      <c r="V23" s="1">
        <v>2560</v>
      </c>
      <c r="W23" s="1">
        <v>1576</v>
      </c>
      <c r="X23" s="1">
        <v>1038</v>
      </c>
      <c r="Y23" s="1">
        <v>914</v>
      </c>
      <c r="Z23" s="1">
        <v>882</v>
      </c>
      <c r="AA23" s="1">
        <v>2572</v>
      </c>
      <c r="AB23" s="1">
        <v>675</v>
      </c>
      <c r="AC23" s="1">
        <v>1302</v>
      </c>
      <c r="AD23" s="1">
        <v>1756</v>
      </c>
      <c r="AE23" s="1">
        <v>2052</v>
      </c>
      <c r="AF23" s="1">
        <v>1059</v>
      </c>
      <c r="AG23" s="1">
        <v>1648</v>
      </c>
      <c r="AH23" s="1">
        <v>2410</v>
      </c>
      <c r="AI23" s="1">
        <v>334</v>
      </c>
      <c r="AJ23" s="1">
        <v>10186</v>
      </c>
      <c r="AK23" s="1">
        <v>1401</v>
      </c>
      <c r="AL23" s="1">
        <v>1044</v>
      </c>
      <c r="AM23" s="1">
        <v>736</v>
      </c>
      <c r="AN23" s="1">
        <v>528</v>
      </c>
      <c r="AO23" s="1">
        <v>780</v>
      </c>
      <c r="AP23" s="1">
        <v>1088</v>
      </c>
      <c r="AQ23" s="1">
        <v>1230</v>
      </c>
      <c r="AR23" s="1">
        <v>731</v>
      </c>
      <c r="AS23" s="1">
        <v>512</v>
      </c>
      <c r="AT23" s="1">
        <v>520</v>
      </c>
      <c r="AU23" s="1">
        <v>214</v>
      </c>
      <c r="AV23" s="1">
        <v>500</v>
      </c>
      <c r="AW23" s="1">
        <v>440</v>
      </c>
      <c r="AX23" s="1">
        <v>122</v>
      </c>
      <c r="AY23" s="1">
        <v>279</v>
      </c>
      <c r="AZ23" s="1">
        <v>271</v>
      </c>
      <c r="BA23" s="11">
        <v>720</v>
      </c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</row>
    <row r="24" spans="1:98" ht="11.25">
      <c r="A24" s="1" t="s">
        <v>201</v>
      </c>
      <c r="B24" s="1">
        <v>682</v>
      </c>
      <c r="C24" s="1">
        <v>30</v>
      </c>
      <c r="D24" s="1">
        <v>0</v>
      </c>
      <c r="E24" s="1">
        <v>42</v>
      </c>
      <c r="F24" s="1">
        <v>2</v>
      </c>
      <c r="G24" s="1">
        <v>3</v>
      </c>
      <c r="H24" s="1">
        <v>10</v>
      </c>
      <c r="I24" s="1">
        <v>12</v>
      </c>
      <c r="J24" s="1">
        <v>7</v>
      </c>
      <c r="K24" s="1">
        <v>0</v>
      </c>
      <c r="L24" s="1">
        <v>0</v>
      </c>
      <c r="M24" s="1">
        <v>9</v>
      </c>
      <c r="N24" s="1">
        <v>8</v>
      </c>
      <c r="O24" s="1">
        <v>24</v>
      </c>
      <c r="P24" s="1">
        <v>0</v>
      </c>
      <c r="Q24" s="1">
        <v>18</v>
      </c>
      <c r="R24" s="1">
        <v>25</v>
      </c>
      <c r="S24" s="1">
        <v>10</v>
      </c>
      <c r="T24" s="1">
        <v>2</v>
      </c>
      <c r="U24" s="1">
        <v>3</v>
      </c>
      <c r="V24" s="1">
        <v>15</v>
      </c>
      <c r="W24" s="1">
        <v>0</v>
      </c>
      <c r="X24" s="1">
        <v>36</v>
      </c>
      <c r="Y24" s="1">
        <v>4</v>
      </c>
      <c r="Z24" s="1">
        <v>12</v>
      </c>
      <c r="AA24" s="1">
        <v>12</v>
      </c>
      <c r="AB24" s="1">
        <v>0</v>
      </c>
      <c r="AC24" s="1">
        <v>24</v>
      </c>
      <c r="AD24" s="1">
        <v>8</v>
      </c>
      <c r="AE24" s="1">
        <v>60</v>
      </c>
      <c r="AF24" s="1">
        <v>3</v>
      </c>
      <c r="AG24" s="1">
        <v>40</v>
      </c>
      <c r="AH24" s="1">
        <v>40</v>
      </c>
      <c r="AI24" s="1">
        <v>9</v>
      </c>
      <c r="AJ24" s="1">
        <v>38</v>
      </c>
      <c r="AK24" s="1">
        <v>3</v>
      </c>
      <c r="AL24" s="1">
        <v>52</v>
      </c>
      <c r="AM24" s="1">
        <v>0</v>
      </c>
      <c r="AN24" s="1">
        <v>8</v>
      </c>
      <c r="AO24" s="1">
        <v>50</v>
      </c>
      <c r="AP24" s="1">
        <v>12</v>
      </c>
      <c r="AQ24" s="1">
        <v>3</v>
      </c>
      <c r="AR24" s="1">
        <v>12</v>
      </c>
      <c r="AS24" s="1">
        <v>4</v>
      </c>
      <c r="AT24" s="1">
        <v>0</v>
      </c>
      <c r="AU24" s="1">
        <v>0</v>
      </c>
      <c r="AV24" s="1">
        <v>4</v>
      </c>
      <c r="AW24" s="1">
        <v>8</v>
      </c>
      <c r="AX24" s="1">
        <v>0</v>
      </c>
      <c r="AY24" s="1">
        <v>2</v>
      </c>
      <c r="AZ24" s="1">
        <v>8</v>
      </c>
      <c r="BA24" s="11">
        <v>10</v>
      </c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</row>
    <row r="25" spans="1:98" ht="11.25">
      <c r="A25" s="1" t="s">
        <v>202</v>
      </c>
      <c r="B25" s="1">
        <v>2341</v>
      </c>
      <c r="C25" s="1">
        <v>66</v>
      </c>
      <c r="D25" s="1">
        <v>9</v>
      </c>
      <c r="E25" s="1">
        <v>27</v>
      </c>
      <c r="F25" s="1">
        <v>0</v>
      </c>
      <c r="G25" s="1">
        <v>15</v>
      </c>
      <c r="H25" s="1">
        <v>2</v>
      </c>
      <c r="I25" s="1">
        <v>0</v>
      </c>
      <c r="J25" s="1">
        <v>60</v>
      </c>
      <c r="K25" s="1">
        <v>15</v>
      </c>
      <c r="L25" s="1">
        <v>0</v>
      </c>
      <c r="M25" s="1">
        <v>15</v>
      </c>
      <c r="N25" s="1">
        <v>0</v>
      </c>
      <c r="O25" s="1">
        <v>80</v>
      </c>
      <c r="P25" s="1">
        <v>24</v>
      </c>
      <c r="Q25" s="1">
        <v>0</v>
      </c>
      <c r="R25" s="1">
        <v>80</v>
      </c>
      <c r="S25" s="1">
        <v>15</v>
      </c>
      <c r="T25" s="1">
        <v>2</v>
      </c>
      <c r="U25" s="1">
        <v>9</v>
      </c>
      <c r="V25" s="1">
        <v>140</v>
      </c>
      <c r="W25" s="1">
        <v>84</v>
      </c>
      <c r="X25" s="1">
        <v>51</v>
      </c>
      <c r="Y25" s="1">
        <v>10</v>
      </c>
      <c r="Z25" s="1">
        <v>12</v>
      </c>
      <c r="AA25" s="1">
        <v>236</v>
      </c>
      <c r="AB25" s="1">
        <v>246</v>
      </c>
      <c r="AC25" s="1">
        <v>150</v>
      </c>
      <c r="AD25" s="1">
        <v>12</v>
      </c>
      <c r="AE25" s="1">
        <v>36</v>
      </c>
      <c r="AF25" s="1">
        <v>171</v>
      </c>
      <c r="AG25" s="1">
        <v>228</v>
      </c>
      <c r="AH25" s="1">
        <v>15</v>
      </c>
      <c r="AI25" s="1">
        <v>47</v>
      </c>
      <c r="AJ25" s="1">
        <v>10</v>
      </c>
      <c r="AK25" s="1">
        <v>0</v>
      </c>
      <c r="AL25" s="1">
        <v>32</v>
      </c>
      <c r="AM25" s="1">
        <v>12</v>
      </c>
      <c r="AN25" s="1">
        <v>5</v>
      </c>
      <c r="AO25" s="1">
        <v>124</v>
      </c>
      <c r="AP25" s="1">
        <v>30</v>
      </c>
      <c r="AQ25" s="1">
        <v>78</v>
      </c>
      <c r="AR25" s="1">
        <v>3</v>
      </c>
      <c r="AS25" s="1">
        <v>82</v>
      </c>
      <c r="AT25" s="1">
        <v>38</v>
      </c>
      <c r="AU25" s="1">
        <v>43</v>
      </c>
      <c r="AV25" s="1">
        <v>6</v>
      </c>
      <c r="AW25" s="1">
        <v>8</v>
      </c>
      <c r="AX25" s="1">
        <v>0</v>
      </c>
      <c r="AY25" s="1">
        <v>8</v>
      </c>
      <c r="AZ25" s="1">
        <v>3</v>
      </c>
      <c r="BA25" s="11">
        <v>2</v>
      </c>
      <c r="BB25" s="27"/>
      <c r="BC25" s="11"/>
      <c r="BD25" s="11"/>
      <c r="BE25" s="11"/>
      <c r="BF25" s="11"/>
      <c r="BG25" s="11"/>
      <c r="BH25" s="11"/>
      <c r="BI25" s="27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27"/>
      <c r="CA25" s="30"/>
      <c r="CB25" s="30"/>
      <c r="CC25" s="11"/>
      <c r="CD25" s="11"/>
      <c r="CE25" s="30"/>
      <c r="CF25" s="30"/>
      <c r="CG25" s="11"/>
      <c r="CH25" s="30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</row>
    <row r="26" spans="1:98" ht="11.25">
      <c r="A26" s="1" t="s">
        <v>176</v>
      </c>
      <c r="B26" s="1">
        <v>34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4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4</v>
      </c>
      <c r="X26" s="1">
        <v>0</v>
      </c>
      <c r="Y26" s="1">
        <v>2</v>
      </c>
      <c r="Z26" s="1">
        <v>0</v>
      </c>
      <c r="AA26" s="1">
        <v>0</v>
      </c>
      <c r="AB26" s="1">
        <v>3</v>
      </c>
      <c r="AC26" s="1">
        <v>3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10</v>
      </c>
      <c r="AK26" s="1">
        <v>0</v>
      </c>
      <c r="AL26" s="1">
        <v>0</v>
      </c>
      <c r="AM26" s="1">
        <v>4</v>
      </c>
      <c r="AN26" s="1">
        <v>0</v>
      </c>
      <c r="AO26" s="1">
        <v>2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2</v>
      </c>
      <c r="AX26" s="1">
        <v>0</v>
      </c>
      <c r="AY26" s="1">
        <v>0</v>
      </c>
      <c r="AZ26" s="1">
        <v>0</v>
      </c>
      <c r="BA26" s="11">
        <v>0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</row>
    <row r="27" spans="1:98" ht="11.25">
      <c r="A27" s="1" t="s">
        <v>12</v>
      </c>
      <c r="B27" s="1">
        <v>63</v>
      </c>
      <c r="C27" s="1">
        <v>0</v>
      </c>
      <c r="D27" s="1">
        <v>0</v>
      </c>
      <c r="E27" s="1">
        <v>0</v>
      </c>
      <c r="F27" s="1">
        <v>4</v>
      </c>
      <c r="G27" s="1">
        <v>0</v>
      </c>
      <c r="H27" s="1">
        <v>0</v>
      </c>
      <c r="I27" s="1">
        <v>0</v>
      </c>
      <c r="J27" s="1">
        <v>0</v>
      </c>
      <c r="K27" s="1">
        <v>3</v>
      </c>
      <c r="L27" s="1">
        <v>0</v>
      </c>
      <c r="M27" s="1">
        <v>3</v>
      </c>
      <c r="N27" s="1">
        <v>0</v>
      </c>
      <c r="O27" s="1">
        <v>0</v>
      </c>
      <c r="P27" s="1">
        <v>8</v>
      </c>
      <c r="Q27" s="1">
        <v>0</v>
      </c>
      <c r="R27" s="1">
        <v>5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2</v>
      </c>
      <c r="Z27" s="1">
        <v>4</v>
      </c>
      <c r="AA27" s="1">
        <v>0</v>
      </c>
      <c r="AB27" s="1">
        <v>3</v>
      </c>
      <c r="AC27" s="1">
        <v>6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4</v>
      </c>
      <c r="AN27" s="1">
        <v>6</v>
      </c>
      <c r="AO27" s="1">
        <v>0</v>
      </c>
      <c r="AP27" s="1">
        <v>2</v>
      </c>
      <c r="AQ27" s="1">
        <v>9</v>
      </c>
      <c r="AR27" s="1">
        <v>0</v>
      </c>
      <c r="AS27" s="1">
        <v>0</v>
      </c>
      <c r="AT27" s="1">
        <v>0</v>
      </c>
      <c r="AU27" s="1">
        <v>1</v>
      </c>
      <c r="AV27" s="1">
        <v>0</v>
      </c>
      <c r="AW27" s="1">
        <v>1</v>
      </c>
      <c r="AX27" s="1">
        <v>0</v>
      </c>
      <c r="AY27" s="1">
        <v>0</v>
      </c>
      <c r="AZ27" s="1">
        <v>0</v>
      </c>
      <c r="BA27" s="11">
        <v>2</v>
      </c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</row>
    <row r="28" ht="11.25">
      <c r="BA28" s="1">
        <f>+B28/B$22*100</f>
        <v>0</v>
      </c>
    </row>
    <row r="29" spans="1:52" ht="11.25">
      <c r="A29" s="3" t="s">
        <v>204</v>
      </c>
      <c r="AZ29" s="3"/>
    </row>
    <row r="30" spans="1:98" ht="11.25">
      <c r="A30" s="1" t="s">
        <v>68</v>
      </c>
      <c r="B30" s="1">
        <v>67099</v>
      </c>
      <c r="C30" s="1">
        <v>996</v>
      </c>
      <c r="D30" s="1">
        <v>792</v>
      </c>
      <c r="E30" s="1">
        <v>840</v>
      </c>
      <c r="F30" s="1">
        <v>660</v>
      </c>
      <c r="G30" s="1">
        <v>903</v>
      </c>
      <c r="H30" s="1">
        <v>654</v>
      </c>
      <c r="I30" s="1">
        <v>756</v>
      </c>
      <c r="J30" s="1">
        <v>700</v>
      </c>
      <c r="K30" s="1">
        <v>795</v>
      </c>
      <c r="L30" s="1">
        <v>1491</v>
      </c>
      <c r="M30" s="1">
        <v>1086</v>
      </c>
      <c r="N30" s="1">
        <v>618</v>
      </c>
      <c r="O30" s="1">
        <v>2364</v>
      </c>
      <c r="P30" s="1">
        <v>1916</v>
      </c>
      <c r="Q30" s="1">
        <v>810</v>
      </c>
      <c r="R30" s="1">
        <v>1900</v>
      </c>
      <c r="S30" s="1">
        <v>3235</v>
      </c>
      <c r="T30" s="1">
        <v>1002</v>
      </c>
      <c r="U30" s="1">
        <v>1032</v>
      </c>
      <c r="V30" s="1">
        <v>2715</v>
      </c>
      <c r="W30" s="1">
        <v>1664</v>
      </c>
      <c r="X30" s="1">
        <v>1125</v>
      </c>
      <c r="Y30" s="1">
        <v>932</v>
      </c>
      <c r="Z30" s="1">
        <v>910</v>
      </c>
      <c r="AA30" s="1">
        <v>2820</v>
      </c>
      <c r="AB30" s="1">
        <v>927</v>
      </c>
      <c r="AC30" s="1">
        <v>1485</v>
      </c>
      <c r="AD30" s="1">
        <v>1776</v>
      </c>
      <c r="AE30" s="1">
        <v>2148</v>
      </c>
      <c r="AF30" s="1">
        <v>1233</v>
      </c>
      <c r="AG30" s="1">
        <v>1916</v>
      </c>
      <c r="AH30" s="1">
        <v>2465</v>
      </c>
      <c r="AI30" s="1">
        <v>390</v>
      </c>
      <c r="AJ30" s="1">
        <v>10244</v>
      </c>
      <c r="AK30" s="1">
        <v>1404</v>
      </c>
      <c r="AL30" s="1">
        <v>1128</v>
      </c>
      <c r="AM30" s="1">
        <v>756</v>
      </c>
      <c r="AN30" s="1">
        <v>547</v>
      </c>
      <c r="AO30" s="1">
        <v>956</v>
      </c>
      <c r="AP30" s="1">
        <v>1132</v>
      </c>
      <c r="AQ30" s="1">
        <v>1320</v>
      </c>
      <c r="AR30" s="1">
        <v>746</v>
      </c>
      <c r="AS30" s="1">
        <v>598</v>
      </c>
      <c r="AT30" s="1">
        <v>558</v>
      </c>
      <c r="AU30" s="1">
        <v>258</v>
      </c>
      <c r="AV30" s="1">
        <v>510</v>
      </c>
      <c r="AW30" s="1">
        <v>459</v>
      </c>
      <c r="AX30" s="1">
        <v>122</v>
      </c>
      <c r="AY30" s="1">
        <v>289</v>
      </c>
      <c r="AZ30" s="1">
        <v>282</v>
      </c>
      <c r="BA30" s="11">
        <v>734</v>
      </c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</row>
    <row r="31" spans="1:98" ht="11.25">
      <c r="A31" s="1" t="s">
        <v>205</v>
      </c>
      <c r="B31" s="1">
        <v>13636</v>
      </c>
      <c r="C31" s="1">
        <v>258</v>
      </c>
      <c r="D31" s="1">
        <v>273</v>
      </c>
      <c r="E31" s="1">
        <v>99</v>
      </c>
      <c r="F31" s="1">
        <v>14</v>
      </c>
      <c r="G31" s="1">
        <v>132</v>
      </c>
      <c r="H31" s="1">
        <v>172</v>
      </c>
      <c r="I31" s="1">
        <v>117</v>
      </c>
      <c r="J31" s="1">
        <v>182</v>
      </c>
      <c r="K31" s="1">
        <v>51</v>
      </c>
      <c r="L31" s="1">
        <v>711</v>
      </c>
      <c r="M31" s="1">
        <v>402</v>
      </c>
      <c r="N31" s="1">
        <v>34</v>
      </c>
      <c r="O31" s="1">
        <v>384</v>
      </c>
      <c r="P31" s="1">
        <v>368</v>
      </c>
      <c r="Q31" s="1">
        <v>36</v>
      </c>
      <c r="R31" s="1">
        <v>210</v>
      </c>
      <c r="S31" s="1">
        <v>245</v>
      </c>
      <c r="T31" s="1">
        <v>252</v>
      </c>
      <c r="U31" s="1">
        <v>231</v>
      </c>
      <c r="V31" s="1">
        <v>360</v>
      </c>
      <c r="W31" s="1">
        <v>716</v>
      </c>
      <c r="X31" s="1">
        <v>168</v>
      </c>
      <c r="Y31" s="1">
        <v>302</v>
      </c>
      <c r="Z31" s="1">
        <v>272</v>
      </c>
      <c r="AA31" s="1">
        <v>376</v>
      </c>
      <c r="AB31" s="1">
        <v>240</v>
      </c>
      <c r="AC31" s="1">
        <v>255</v>
      </c>
      <c r="AD31" s="1">
        <v>940</v>
      </c>
      <c r="AE31" s="1">
        <v>208</v>
      </c>
      <c r="AF31" s="1">
        <v>255</v>
      </c>
      <c r="AG31" s="1">
        <v>456</v>
      </c>
      <c r="AH31" s="1">
        <v>270</v>
      </c>
      <c r="AI31" s="1">
        <v>150</v>
      </c>
      <c r="AJ31" s="1">
        <v>288</v>
      </c>
      <c r="AK31" s="1">
        <v>762</v>
      </c>
      <c r="AL31" s="1">
        <v>296</v>
      </c>
      <c r="AM31" s="1">
        <v>312</v>
      </c>
      <c r="AN31" s="1">
        <v>121</v>
      </c>
      <c r="AO31" s="1">
        <v>438</v>
      </c>
      <c r="AP31" s="1">
        <v>592</v>
      </c>
      <c r="AQ31" s="1">
        <v>228</v>
      </c>
      <c r="AR31" s="1">
        <v>249</v>
      </c>
      <c r="AS31" s="1">
        <v>237</v>
      </c>
      <c r="AT31" s="1">
        <v>210</v>
      </c>
      <c r="AU31" s="1">
        <v>124</v>
      </c>
      <c r="AV31" s="1">
        <v>74</v>
      </c>
      <c r="AW31" s="1">
        <v>217</v>
      </c>
      <c r="AX31" s="1">
        <v>10</v>
      </c>
      <c r="AY31" s="1">
        <v>141</v>
      </c>
      <c r="AZ31" s="1">
        <v>116</v>
      </c>
      <c r="BA31" s="11">
        <v>82</v>
      </c>
      <c r="BB31" s="11"/>
      <c r="BC31" s="27"/>
      <c r="BD31" s="11"/>
      <c r="BE31" s="11"/>
      <c r="BF31" s="11"/>
      <c r="BG31" s="11"/>
      <c r="BH31" s="11"/>
      <c r="BI31" s="11"/>
      <c r="BJ31" s="11"/>
      <c r="BK31" s="27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27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</row>
    <row r="32" spans="1:98" ht="11.25">
      <c r="A32" s="1" t="s">
        <v>206</v>
      </c>
      <c r="B32" s="1">
        <v>4607</v>
      </c>
      <c r="C32" s="1">
        <v>30</v>
      </c>
      <c r="D32" s="1">
        <v>153</v>
      </c>
      <c r="E32" s="1">
        <v>63</v>
      </c>
      <c r="F32" s="1">
        <v>24</v>
      </c>
      <c r="G32" s="1">
        <v>42</v>
      </c>
      <c r="H32" s="1">
        <v>14</v>
      </c>
      <c r="I32" s="1">
        <v>42</v>
      </c>
      <c r="J32" s="1">
        <v>26</v>
      </c>
      <c r="K32" s="1">
        <v>45</v>
      </c>
      <c r="L32" s="1">
        <v>69</v>
      </c>
      <c r="M32" s="1">
        <v>33</v>
      </c>
      <c r="N32" s="1">
        <v>12</v>
      </c>
      <c r="O32" s="1">
        <v>340</v>
      </c>
      <c r="P32" s="1">
        <v>152</v>
      </c>
      <c r="Q32" s="1">
        <v>84</v>
      </c>
      <c r="R32" s="1">
        <v>95</v>
      </c>
      <c r="S32" s="1">
        <v>60</v>
      </c>
      <c r="T32" s="1">
        <v>110</v>
      </c>
      <c r="U32" s="1">
        <v>36</v>
      </c>
      <c r="V32" s="1">
        <v>145</v>
      </c>
      <c r="W32" s="1">
        <v>340</v>
      </c>
      <c r="X32" s="1">
        <v>84</v>
      </c>
      <c r="Y32" s="1">
        <v>100</v>
      </c>
      <c r="Z32" s="1">
        <v>24</v>
      </c>
      <c r="AA32" s="1">
        <v>180</v>
      </c>
      <c r="AB32" s="1">
        <v>123</v>
      </c>
      <c r="AC32" s="1">
        <v>228</v>
      </c>
      <c r="AD32" s="1">
        <v>84</v>
      </c>
      <c r="AE32" s="1">
        <v>120</v>
      </c>
      <c r="AF32" s="1">
        <v>246</v>
      </c>
      <c r="AG32" s="1">
        <v>284</v>
      </c>
      <c r="AH32" s="1">
        <v>110</v>
      </c>
      <c r="AI32" s="1">
        <v>38</v>
      </c>
      <c r="AJ32" s="1">
        <v>374</v>
      </c>
      <c r="AK32" s="1">
        <v>39</v>
      </c>
      <c r="AL32" s="1">
        <v>16</v>
      </c>
      <c r="AM32" s="1">
        <v>26</v>
      </c>
      <c r="AN32" s="1">
        <v>42</v>
      </c>
      <c r="AO32" s="1">
        <v>60</v>
      </c>
      <c r="AP32" s="1">
        <v>68</v>
      </c>
      <c r="AQ32" s="1">
        <v>99</v>
      </c>
      <c r="AR32" s="1">
        <v>51</v>
      </c>
      <c r="AS32" s="1">
        <v>102</v>
      </c>
      <c r="AT32" s="1">
        <v>72</v>
      </c>
      <c r="AU32" s="1">
        <v>34</v>
      </c>
      <c r="AV32" s="1">
        <v>20</v>
      </c>
      <c r="AW32" s="1">
        <v>4</v>
      </c>
      <c r="AX32" s="1">
        <v>20</v>
      </c>
      <c r="AY32" s="1">
        <v>5</v>
      </c>
      <c r="AZ32" s="1">
        <v>7</v>
      </c>
      <c r="BA32" s="11">
        <v>32</v>
      </c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</row>
    <row r="33" spans="1:98" ht="11.25">
      <c r="A33" s="1" t="s">
        <v>201</v>
      </c>
      <c r="B33" s="1">
        <v>167</v>
      </c>
      <c r="C33" s="1">
        <v>0</v>
      </c>
      <c r="D33" s="1">
        <v>0</v>
      </c>
      <c r="E33" s="1">
        <v>6</v>
      </c>
      <c r="F33" s="1">
        <v>6</v>
      </c>
      <c r="G33" s="1">
        <v>3</v>
      </c>
      <c r="H33" s="1">
        <v>0</v>
      </c>
      <c r="I33" s="1">
        <v>0</v>
      </c>
      <c r="J33" s="1">
        <v>2</v>
      </c>
      <c r="K33" s="1">
        <v>6</v>
      </c>
      <c r="L33" s="1">
        <v>0</v>
      </c>
      <c r="M33" s="1">
        <v>0</v>
      </c>
      <c r="N33" s="1">
        <v>0</v>
      </c>
      <c r="O33" s="1">
        <v>40</v>
      </c>
      <c r="P33" s="1">
        <v>4</v>
      </c>
      <c r="Q33" s="1">
        <v>3</v>
      </c>
      <c r="R33" s="1">
        <v>5</v>
      </c>
      <c r="S33" s="1">
        <v>5</v>
      </c>
      <c r="T33" s="1">
        <v>0</v>
      </c>
      <c r="U33" s="1">
        <v>0</v>
      </c>
      <c r="V33" s="1">
        <v>10</v>
      </c>
      <c r="W33" s="1">
        <v>4</v>
      </c>
      <c r="X33" s="1">
        <v>12</v>
      </c>
      <c r="Y33" s="1">
        <v>0</v>
      </c>
      <c r="Z33" s="1">
        <v>0</v>
      </c>
      <c r="AA33" s="1">
        <v>4</v>
      </c>
      <c r="AB33" s="1">
        <v>0</v>
      </c>
      <c r="AC33" s="1">
        <v>9</v>
      </c>
      <c r="AD33" s="1">
        <v>0</v>
      </c>
      <c r="AE33" s="1">
        <v>4</v>
      </c>
      <c r="AF33" s="1">
        <v>0</v>
      </c>
      <c r="AG33" s="1">
        <v>0</v>
      </c>
      <c r="AH33" s="1">
        <v>5</v>
      </c>
      <c r="AI33" s="1">
        <v>1</v>
      </c>
      <c r="AJ33" s="1">
        <v>10</v>
      </c>
      <c r="AK33" s="1">
        <v>0</v>
      </c>
      <c r="AL33" s="1">
        <v>2</v>
      </c>
      <c r="AM33" s="1">
        <v>6</v>
      </c>
      <c r="AN33" s="1">
        <v>3</v>
      </c>
      <c r="AO33" s="1">
        <v>4</v>
      </c>
      <c r="AP33" s="1">
        <v>0</v>
      </c>
      <c r="AQ33" s="1">
        <v>0</v>
      </c>
      <c r="AR33" s="1">
        <v>2</v>
      </c>
      <c r="AS33" s="1">
        <v>1</v>
      </c>
      <c r="AT33" s="1">
        <v>6</v>
      </c>
      <c r="AU33" s="1">
        <v>1</v>
      </c>
      <c r="AV33" s="1">
        <v>0</v>
      </c>
      <c r="AW33" s="1">
        <v>1</v>
      </c>
      <c r="AX33" s="1">
        <v>0</v>
      </c>
      <c r="AY33" s="1">
        <v>0</v>
      </c>
      <c r="AZ33" s="1">
        <v>2</v>
      </c>
      <c r="BA33" s="11">
        <v>0</v>
      </c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</row>
    <row r="34" spans="1:98" ht="11.25">
      <c r="A34" s="1" t="s">
        <v>207</v>
      </c>
      <c r="B34" s="1">
        <v>48178</v>
      </c>
      <c r="C34" s="1">
        <v>705</v>
      </c>
      <c r="D34" s="1">
        <v>366</v>
      </c>
      <c r="E34" s="1">
        <v>666</v>
      </c>
      <c r="F34" s="1">
        <v>614</v>
      </c>
      <c r="G34" s="1">
        <v>723</v>
      </c>
      <c r="H34" s="1">
        <v>464</v>
      </c>
      <c r="I34" s="1">
        <v>597</v>
      </c>
      <c r="J34" s="1">
        <v>485</v>
      </c>
      <c r="K34" s="1">
        <v>690</v>
      </c>
      <c r="L34" s="1">
        <v>708</v>
      </c>
      <c r="M34" s="1">
        <v>651</v>
      </c>
      <c r="N34" s="1">
        <v>570</v>
      </c>
      <c r="O34" s="1">
        <v>1560</v>
      </c>
      <c r="P34" s="1">
        <v>1388</v>
      </c>
      <c r="Q34" s="1">
        <v>687</v>
      </c>
      <c r="R34" s="1">
        <v>1565</v>
      </c>
      <c r="S34" s="1">
        <v>2925</v>
      </c>
      <c r="T34" s="1">
        <v>640</v>
      </c>
      <c r="U34" s="1">
        <v>765</v>
      </c>
      <c r="V34" s="1">
        <v>2170</v>
      </c>
      <c r="W34" s="1">
        <v>600</v>
      </c>
      <c r="X34" s="1">
        <v>846</v>
      </c>
      <c r="Y34" s="1">
        <v>524</v>
      </c>
      <c r="Z34" s="1">
        <v>610</v>
      </c>
      <c r="AA34" s="1">
        <v>2232</v>
      </c>
      <c r="AB34" s="1">
        <v>462</v>
      </c>
      <c r="AC34" s="1">
        <v>942</v>
      </c>
      <c r="AD34" s="1">
        <v>752</v>
      </c>
      <c r="AE34" s="1">
        <v>1800</v>
      </c>
      <c r="AF34" s="1">
        <v>720</v>
      </c>
      <c r="AG34" s="1">
        <v>1168</v>
      </c>
      <c r="AH34" s="1">
        <v>2075</v>
      </c>
      <c r="AI34" s="1">
        <v>197</v>
      </c>
      <c r="AJ34" s="1">
        <v>9552</v>
      </c>
      <c r="AK34" s="1">
        <v>600</v>
      </c>
      <c r="AL34" s="1">
        <v>810</v>
      </c>
      <c r="AM34" s="1">
        <v>406</v>
      </c>
      <c r="AN34" s="1">
        <v>375</v>
      </c>
      <c r="AO34" s="1">
        <v>448</v>
      </c>
      <c r="AP34" s="1">
        <v>468</v>
      </c>
      <c r="AQ34" s="1">
        <v>990</v>
      </c>
      <c r="AR34" s="1">
        <v>440</v>
      </c>
      <c r="AS34" s="1">
        <v>235</v>
      </c>
      <c r="AT34" s="1">
        <v>268</v>
      </c>
      <c r="AU34" s="1">
        <v>97</v>
      </c>
      <c r="AV34" s="1">
        <v>412</v>
      </c>
      <c r="AW34" s="1">
        <v>234</v>
      </c>
      <c r="AX34" s="1">
        <v>83</v>
      </c>
      <c r="AY34" s="1">
        <v>139</v>
      </c>
      <c r="AZ34" s="1">
        <v>156</v>
      </c>
      <c r="BA34" s="11">
        <v>598</v>
      </c>
      <c r="BB34" s="11"/>
      <c r="BC34" s="27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</row>
    <row r="35" spans="1:98" ht="11.25">
      <c r="A35" s="1" t="s">
        <v>208</v>
      </c>
      <c r="B35" s="1">
        <v>442</v>
      </c>
      <c r="C35" s="1">
        <v>3</v>
      </c>
      <c r="D35" s="1">
        <v>0</v>
      </c>
      <c r="E35" s="1">
        <v>6</v>
      </c>
      <c r="F35" s="1">
        <v>2</v>
      </c>
      <c r="G35" s="1">
        <v>3</v>
      </c>
      <c r="H35" s="1">
        <v>4</v>
      </c>
      <c r="I35" s="1">
        <v>0</v>
      </c>
      <c r="J35" s="1">
        <v>5</v>
      </c>
      <c r="K35" s="1">
        <v>0</v>
      </c>
      <c r="L35" s="1">
        <v>3</v>
      </c>
      <c r="M35" s="1">
        <v>0</v>
      </c>
      <c r="N35" s="1">
        <v>2</v>
      </c>
      <c r="O35" s="1">
        <v>40</v>
      </c>
      <c r="P35" s="1">
        <v>0</v>
      </c>
      <c r="Q35" s="1">
        <v>0</v>
      </c>
      <c r="R35" s="1">
        <v>25</v>
      </c>
      <c r="S35" s="1">
        <v>0</v>
      </c>
      <c r="T35" s="1">
        <v>0</v>
      </c>
      <c r="U35" s="1">
        <v>0</v>
      </c>
      <c r="V35" s="1">
        <v>30</v>
      </c>
      <c r="W35" s="1">
        <v>4</v>
      </c>
      <c r="X35" s="1">
        <v>15</v>
      </c>
      <c r="Y35" s="1">
        <v>6</v>
      </c>
      <c r="Z35" s="1">
        <v>4</v>
      </c>
      <c r="AA35" s="1">
        <v>28</v>
      </c>
      <c r="AB35" s="1">
        <v>99</v>
      </c>
      <c r="AC35" s="1">
        <v>48</v>
      </c>
      <c r="AD35" s="1">
        <v>0</v>
      </c>
      <c r="AE35" s="1">
        <v>16</v>
      </c>
      <c r="AF35" s="1">
        <v>12</v>
      </c>
      <c r="AG35" s="1">
        <v>8</v>
      </c>
      <c r="AH35" s="1">
        <v>5</v>
      </c>
      <c r="AI35" s="1">
        <v>4</v>
      </c>
      <c r="AJ35" s="1">
        <v>10</v>
      </c>
      <c r="AK35" s="1">
        <v>3</v>
      </c>
      <c r="AL35" s="1">
        <v>4</v>
      </c>
      <c r="AM35" s="1">
        <v>2</v>
      </c>
      <c r="AN35" s="1">
        <v>2</v>
      </c>
      <c r="AO35" s="1">
        <v>6</v>
      </c>
      <c r="AP35" s="1">
        <v>0</v>
      </c>
      <c r="AQ35" s="1">
        <v>3</v>
      </c>
      <c r="AR35" s="1">
        <v>2</v>
      </c>
      <c r="AS35" s="1">
        <v>23</v>
      </c>
      <c r="AT35" s="1">
        <v>2</v>
      </c>
      <c r="AU35" s="1">
        <v>2</v>
      </c>
      <c r="AV35" s="1">
        <v>0</v>
      </c>
      <c r="AW35" s="1">
        <v>2</v>
      </c>
      <c r="AX35" s="1">
        <v>0</v>
      </c>
      <c r="AY35" s="1">
        <v>4</v>
      </c>
      <c r="AZ35" s="1">
        <v>1</v>
      </c>
      <c r="BA35" s="11">
        <v>4</v>
      </c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28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</row>
    <row r="36" spans="1:98" ht="11.25">
      <c r="A36" s="1" t="s">
        <v>176</v>
      </c>
      <c r="B36" s="1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10</v>
      </c>
      <c r="AK36" s="1">
        <v>0</v>
      </c>
      <c r="AL36" s="1">
        <v>0</v>
      </c>
      <c r="AM36" s="1">
        <v>4</v>
      </c>
      <c r="AN36" s="1">
        <v>1</v>
      </c>
      <c r="AO36" s="1">
        <v>0</v>
      </c>
      <c r="AP36" s="1">
        <v>0</v>
      </c>
      <c r="AQ36" s="1">
        <v>0</v>
      </c>
      <c r="AR36" s="1">
        <v>1</v>
      </c>
      <c r="AS36" s="1">
        <v>0</v>
      </c>
      <c r="AT36" s="1">
        <v>0</v>
      </c>
      <c r="AU36" s="1">
        <v>0</v>
      </c>
      <c r="AV36" s="1">
        <v>4</v>
      </c>
      <c r="AW36" s="1">
        <v>0</v>
      </c>
      <c r="AX36" s="1">
        <v>9</v>
      </c>
      <c r="AY36" s="1">
        <v>0</v>
      </c>
      <c r="AZ36" s="1">
        <v>0</v>
      </c>
      <c r="BA36" s="11">
        <v>18</v>
      </c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</row>
    <row r="37" spans="1:98" ht="11.25">
      <c r="A37" s="1" t="s">
        <v>12</v>
      </c>
      <c r="B37" s="1">
        <v>22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3</v>
      </c>
      <c r="L37" s="1">
        <v>0</v>
      </c>
      <c r="M37" s="1">
        <v>0</v>
      </c>
      <c r="N37" s="1">
        <v>0</v>
      </c>
      <c r="O37" s="1">
        <v>0</v>
      </c>
      <c r="P37" s="1">
        <v>4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3</v>
      </c>
      <c r="AC37" s="1">
        <v>3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3</v>
      </c>
      <c r="AO37" s="1">
        <v>0</v>
      </c>
      <c r="AP37" s="1">
        <v>4</v>
      </c>
      <c r="AQ37" s="1">
        <v>0</v>
      </c>
      <c r="AR37" s="1">
        <v>1</v>
      </c>
      <c r="AS37" s="1">
        <v>0</v>
      </c>
      <c r="AT37" s="1">
        <v>0</v>
      </c>
      <c r="AU37" s="1">
        <v>0</v>
      </c>
      <c r="AV37" s="1">
        <v>0</v>
      </c>
      <c r="AW37" s="1">
        <v>1</v>
      </c>
      <c r="AX37" s="1">
        <v>0</v>
      </c>
      <c r="AY37" s="1">
        <v>0</v>
      </c>
      <c r="AZ37" s="1">
        <v>0</v>
      </c>
      <c r="BA37" s="11">
        <v>0</v>
      </c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</row>
    <row r="39" spans="1:52" ht="11.25">
      <c r="A39" s="3" t="s">
        <v>209</v>
      </c>
      <c r="AZ39" s="3"/>
    </row>
    <row r="40" spans="1:98" ht="11.25">
      <c r="A40" s="1" t="s">
        <v>68</v>
      </c>
      <c r="B40" s="1">
        <v>67099</v>
      </c>
      <c r="C40" s="1">
        <v>996</v>
      </c>
      <c r="D40" s="1">
        <v>792</v>
      </c>
      <c r="E40" s="1">
        <v>840</v>
      </c>
      <c r="F40" s="1">
        <v>660</v>
      </c>
      <c r="G40" s="1">
        <v>903</v>
      </c>
      <c r="H40" s="1">
        <v>654</v>
      </c>
      <c r="I40" s="1">
        <v>756</v>
      </c>
      <c r="J40" s="1">
        <v>701</v>
      </c>
      <c r="K40" s="1">
        <v>795</v>
      </c>
      <c r="L40" s="1">
        <v>1491</v>
      </c>
      <c r="M40" s="1">
        <v>1086</v>
      </c>
      <c r="N40" s="1">
        <v>618</v>
      </c>
      <c r="O40" s="1">
        <v>2364</v>
      </c>
      <c r="P40" s="1">
        <v>1916</v>
      </c>
      <c r="Q40" s="1">
        <v>810</v>
      </c>
      <c r="R40" s="1">
        <v>1900</v>
      </c>
      <c r="S40" s="1">
        <v>3235</v>
      </c>
      <c r="T40" s="1">
        <v>1002</v>
      </c>
      <c r="U40" s="1">
        <v>1032</v>
      </c>
      <c r="V40" s="1">
        <v>2715</v>
      </c>
      <c r="W40" s="1">
        <v>1664</v>
      </c>
      <c r="X40" s="1">
        <v>1125</v>
      </c>
      <c r="Y40" s="1">
        <v>932</v>
      </c>
      <c r="Z40" s="1">
        <v>910</v>
      </c>
      <c r="AA40" s="1">
        <v>2820</v>
      </c>
      <c r="AB40" s="1">
        <v>927</v>
      </c>
      <c r="AC40" s="1">
        <v>1485</v>
      </c>
      <c r="AD40" s="1">
        <v>1776</v>
      </c>
      <c r="AE40" s="1">
        <v>2148</v>
      </c>
      <c r="AF40" s="1">
        <v>1233</v>
      </c>
      <c r="AG40" s="1">
        <v>1916</v>
      </c>
      <c r="AH40" s="1">
        <v>2465</v>
      </c>
      <c r="AI40" s="1">
        <v>390</v>
      </c>
      <c r="AJ40" s="1">
        <v>10243</v>
      </c>
      <c r="AK40" s="1">
        <v>1404</v>
      </c>
      <c r="AL40" s="1">
        <v>1128</v>
      </c>
      <c r="AM40" s="1">
        <v>756</v>
      </c>
      <c r="AN40" s="1">
        <v>547</v>
      </c>
      <c r="AO40" s="1">
        <v>956</v>
      </c>
      <c r="AP40" s="1">
        <v>1132</v>
      </c>
      <c r="AQ40" s="1">
        <v>1320</v>
      </c>
      <c r="AR40" s="1">
        <v>746</v>
      </c>
      <c r="AS40" s="1">
        <v>598</v>
      </c>
      <c r="AT40" s="1">
        <v>558</v>
      </c>
      <c r="AU40" s="1">
        <v>258</v>
      </c>
      <c r="AV40" s="1">
        <v>510</v>
      </c>
      <c r="AW40" s="1">
        <v>459</v>
      </c>
      <c r="AX40" s="1">
        <v>122</v>
      </c>
      <c r="AY40" s="1">
        <v>289</v>
      </c>
      <c r="AZ40" s="1">
        <v>282</v>
      </c>
      <c r="BA40" s="11">
        <v>734</v>
      </c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</row>
    <row r="41" spans="1:98" ht="11.25">
      <c r="A41" s="1" t="s">
        <v>201</v>
      </c>
      <c r="B41" s="1">
        <v>1291</v>
      </c>
      <c r="C41" s="1">
        <v>3</v>
      </c>
      <c r="D41" s="1">
        <v>9</v>
      </c>
      <c r="E41" s="1">
        <v>9</v>
      </c>
      <c r="F41" s="1">
        <v>44</v>
      </c>
      <c r="G41" s="1">
        <v>12</v>
      </c>
      <c r="H41" s="1">
        <v>4</v>
      </c>
      <c r="I41" s="1">
        <v>9</v>
      </c>
      <c r="J41" s="1">
        <v>2</v>
      </c>
      <c r="K41" s="1">
        <v>0</v>
      </c>
      <c r="L41" s="1">
        <v>0</v>
      </c>
      <c r="M41" s="1">
        <v>6</v>
      </c>
      <c r="N41" s="1">
        <v>0</v>
      </c>
      <c r="O41" s="1">
        <v>288</v>
      </c>
      <c r="P41" s="1">
        <v>28</v>
      </c>
      <c r="Q41" s="1">
        <v>24</v>
      </c>
      <c r="R41" s="1">
        <v>10</v>
      </c>
      <c r="S41" s="1">
        <v>35</v>
      </c>
      <c r="T41" s="1">
        <v>8</v>
      </c>
      <c r="U41" s="1">
        <v>9</v>
      </c>
      <c r="V41" s="1">
        <v>45</v>
      </c>
      <c r="W41" s="1">
        <v>24</v>
      </c>
      <c r="X41" s="1">
        <v>45</v>
      </c>
      <c r="Y41" s="1">
        <v>6</v>
      </c>
      <c r="Z41" s="1">
        <v>2</v>
      </c>
      <c r="AA41" s="1">
        <v>56</v>
      </c>
      <c r="AB41" s="1">
        <v>27</v>
      </c>
      <c r="AC41" s="1">
        <v>111</v>
      </c>
      <c r="AD41" s="1">
        <v>4</v>
      </c>
      <c r="AE41" s="1">
        <v>8</v>
      </c>
      <c r="AF41" s="1">
        <v>51</v>
      </c>
      <c r="AG41" s="1">
        <v>16</v>
      </c>
      <c r="AH41" s="1">
        <v>75</v>
      </c>
      <c r="AI41" s="1">
        <v>8</v>
      </c>
      <c r="AJ41" s="1">
        <v>134</v>
      </c>
      <c r="AK41" s="1">
        <v>3</v>
      </c>
      <c r="AL41" s="1">
        <v>6</v>
      </c>
      <c r="AM41" s="1">
        <v>2</v>
      </c>
      <c r="AN41" s="1">
        <v>33</v>
      </c>
      <c r="AO41" s="1">
        <v>2</v>
      </c>
      <c r="AP41" s="1">
        <v>12</v>
      </c>
      <c r="AQ41" s="1">
        <v>3</v>
      </c>
      <c r="AR41" s="1">
        <v>47</v>
      </c>
      <c r="AS41" s="1">
        <v>6</v>
      </c>
      <c r="AT41" s="1">
        <v>6</v>
      </c>
      <c r="AU41" s="1">
        <v>3</v>
      </c>
      <c r="AV41" s="1">
        <v>32</v>
      </c>
      <c r="AW41" s="1">
        <v>3</v>
      </c>
      <c r="AX41" s="1">
        <v>10</v>
      </c>
      <c r="AY41" s="1">
        <v>0</v>
      </c>
      <c r="AZ41" s="1">
        <v>3</v>
      </c>
      <c r="BA41" s="11">
        <v>8</v>
      </c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</row>
    <row r="42" spans="1:98" ht="11.25">
      <c r="A42" s="1" t="s">
        <v>210</v>
      </c>
      <c r="B42" s="1">
        <v>204</v>
      </c>
      <c r="C42" s="1">
        <v>3</v>
      </c>
      <c r="D42" s="1">
        <v>0</v>
      </c>
      <c r="E42" s="1">
        <v>9</v>
      </c>
      <c r="F42" s="1">
        <v>2</v>
      </c>
      <c r="G42" s="1">
        <v>0</v>
      </c>
      <c r="H42" s="1">
        <v>0</v>
      </c>
      <c r="I42" s="1">
        <v>0</v>
      </c>
      <c r="J42" s="1">
        <v>10</v>
      </c>
      <c r="K42" s="1">
        <v>0</v>
      </c>
      <c r="L42" s="1">
        <v>0</v>
      </c>
      <c r="M42" s="1">
        <v>3</v>
      </c>
      <c r="N42" s="1">
        <v>0</v>
      </c>
      <c r="O42" s="1">
        <v>4</v>
      </c>
      <c r="P42" s="1">
        <v>4</v>
      </c>
      <c r="Q42" s="1">
        <v>0</v>
      </c>
      <c r="R42" s="1">
        <v>15</v>
      </c>
      <c r="S42" s="1">
        <v>20</v>
      </c>
      <c r="T42" s="1">
        <v>10</v>
      </c>
      <c r="U42" s="1">
        <v>0</v>
      </c>
      <c r="V42" s="1">
        <v>5</v>
      </c>
      <c r="W42" s="1">
        <v>24</v>
      </c>
      <c r="X42" s="1">
        <v>3</v>
      </c>
      <c r="Y42" s="1">
        <v>4</v>
      </c>
      <c r="Z42" s="1">
        <v>0</v>
      </c>
      <c r="AA42" s="1">
        <v>0</v>
      </c>
      <c r="AB42" s="1">
        <v>3</v>
      </c>
      <c r="AC42" s="1">
        <v>3</v>
      </c>
      <c r="AD42" s="1">
        <v>4</v>
      </c>
      <c r="AE42" s="1">
        <v>0</v>
      </c>
      <c r="AF42" s="1">
        <v>0</v>
      </c>
      <c r="AG42" s="1">
        <v>4</v>
      </c>
      <c r="AH42" s="1">
        <v>15</v>
      </c>
      <c r="AI42" s="1">
        <v>1</v>
      </c>
      <c r="AJ42" s="1">
        <v>19</v>
      </c>
      <c r="AK42" s="1">
        <v>0</v>
      </c>
      <c r="AL42" s="1">
        <v>10</v>
      </c>
      <c r="AM42" s="1">
        <v>4</v>
      </c>
      <c r="AN42" s="1">
        <v>4</v>
      </c>
      <c r="AO42" s="1">
        <v>0</v>
      </c>
      <c r="AP42" s="1">
        <v>0</v>
      </c>
      <c r="AQ42" s="1">
        <v>3</v>
      </c>
      <c r="AR42" s="1">
        <v>2</v>
      </c>
      <c r="AS42" s="1">
        <v>4</v>
      </c>
      <c r="AT42" s="1">
        <v>4</v>
      </c>
      <c r="AU42" s="1">
        <v>0</v>
      </c>
      <c r="AV42" s="1">
        <v>2</v>
      </c>
      <c r="AW42" s="1">
        <v>0</v>
      </c>
      <c r="AX42" s="1">
        <v>0</v>
      </c>
      <c r="AY42" s="1">
        <v>0</v>
      </c>
      <c r="AZ42" s="1">
        <v>2</v>
      </c>
      <c r="BA42" s="11">
        <v>4</v>
      </c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</row>
    <row r="43" spans="1:98" ht="11.25">
      <c r="A43" s="1" t="s">
        <v>211</v>
      </c>
      <c r="B43" s="1">
        <v>33741</v>
      </c>
      <c r="C43" s="1">
        <v>348</v>
      </c>
      <c r="D43" s="1">
        <v>255</v>
      </c>
      <c r="E43" s="1">
        <v>486</v>
      </c>
      <c r="F43" s="1">
        <v>378</v>
      </c>
      <c r="G43" s="1">
        <v>459</v>
      </c>
      <c r="H43" s="1">
        <v>212</v>
      </c>
      <c r="I43" s="1">
        <v>471</v>
      </c>
      <c r="J43" s="1">
        <v>317</v>
      </c>
      <c r="K43" s="1">
        <v>378</v>
      </c>
      <c r="L43" s="1">
        <v>534</v>
      </c>
      <c r="M43" s="1">
        <v>477</v>
      </c>
      <c r="N43" s="1">
        <v>294</v>
      </c>
      <c r="O43" s="1">
        <v>1104</v>
      </c>
      <c r="P43" s="1">
        <v>1016</v>
      </c>
      <c r="Q43" s="1">
        <v>465</v>
      </c>
      <c r="R43" s="1">
        <v>1000</v>
      </c>
      <c r="S43" s="1">
        <v>1725</v>
      </c>
      <c r="T43" s="1">
        <v>534</v>
      </c>
      <c r="U43" s="1">
        <v>501</v>
      </c>
      <c r="V43" s="1">
        <v>1395</v>
      </c>
      <c r="W43" s="1">
        <v>572</v>
      </c>
      <c r="X43" s="1">
        <v>573</v>
      </c>
      <c r="Y43" s="1">
        <v>318</v>
      </c>
      <c r="Z43" s="1">
        <v>478</v>
      </c>
      <c r="AA43" s="1">
        <v>1244</v>
      </c>
      <c r="AB43" s="1">
        <v>306</v>
      </c>
      <c r="AC43" s="1">
        <v>657</v>
      </c>
      <c r="AD43" s="1">
        <v>760</v>
      </c>
      <c r="AE43" s="1">
        <v>1260</v>
      </c>
      <c r="AF43" s="1">
        <v>513</v>
      </c>
      <c r="AG43" s="1">
        <v>784</v>
      </c>
      <c r="AH43" s="1">
        <v>1650</v>
      </c>
      <c r="AI43" s="1">
        <v>125</v>
      </c>
      <c r="AJ43" s="1">
        <v>6893</v>
      </c>
      <c r="AK43" s="1">
        <v>522</v>
      </c>
      <c r="AL43" s="1">
        <v>560</v>
      </c>
      <c r="AM43" s="1">
        <v>332</v>
      </c>
      <c r="AN43" s="1">
        <v>274</v>
      </c>
      <c r="AO43" s="1">
        <v>288</v>
      </c>
      <c r="AP43" s="1">
        <v>442</v>
      </c>
      <c r="AQ43" s="1">
        <v>591</v>
      </c>
      <c r="AR43" s="1">
        <v>439</v>
      </c>
      <c r="AS43" s="1">
        <v>118</v>
      </c>
      <c r="AT43" s="1">
        <v>244</v>
      </c>
      <c r="AU43" s="1">
        <v>68</v>
      </c>
      <c r="AV43" s="1">
        <v>326</v>
      </c>
      <c r="AW43" s="1">
        <v>182</v>
      </c>
      <c r="AX43" s="1">
        <v>90</v>
      </c>
      <c r="AY43" s="1">
        <v>112</v>
      </c>
      <c r="AZ43" s="1">
        <v>109</v>
      </c>
      <c r="BA43" s="11">
        <v>562</v>
      </c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</row>
    <row r="44" spans="1:98" ht="11.25">
      <c r="A44" s="1" t="s">
        <v>212</v>
      </c>
      <c r="B44" s="1">
        <v>31232</v>
      </c>
      <c r="C44" s="1">
        <v>639</v>
      </c>
      <c r="D44" s="1">
        <v>525</v>
      </c>
      <c r="E44" s="1">
        <v>321</v>
      </c>
      <c r="F44" s="1">
        <v>234</v>
      </c>
      <c r="G44" s="1">
        <v>429</v>
      </c>
      <c r="H44" s="1">
        <v>436</v>
      </c>
      <c r="I44" s="1">
        <v>276</v>
      </c>
      <c r="J44" s="1">
        <v>370</v>
      </c>
      <c r="K44" s="1">
        <v>405</v>
      </c>
      <c r="L44" s="1">
        <v>954</v>
      </c>
      <c r="M44" s="1">
        <v>597</v>
      </c>
      <c r="N44" s="1">
        <v>324</v>
      </c>
      <c r="O44" s="1">
        <v>960</v>
      </c>
      <c r="P44" s="1">
        <v>864</v>
      </c>
      <c r="Q44" s="1">
        <v>318</v>
      </c>
      <c r="R44" s="1">
        <v>870</v>
      </c>
      <c r="S44" s="1">
        <v>1445</v>
      </c>
      <c r="T44" s="1">
        <v>450</v>
      </c>
      <c r="U44" s="1">
        <v>519</v>
      </c>
      <c r="V44" s="1">
        <v>1230</v>
      </c>
      <c r="W44" s="1">
        <v>1020</v>
      </c>
      <c r="X44" s="1">
        <v>477</v>
      </c>
      <c r="Y44" s="1">
        <v>590</v>
      </c>
      <c r="Z44" s="1">
        <v>418</v>
      </c>
      <c r="AA44" s="1">
        <v>1480</v>
      </c>
      <c r="AB44" s="1">
        <v>540</v>
      </c>
      <c r="AC44" s="1">
        <v>669</v>
      </c>
      <c r="AD44" s="1">
        <v>996</v>
      </c>
      <c r="AE44" s="1">
        <v>872</v>
      </c>
      <c r="AF44" s="1">
        <v>642</v>
      </c>
      <c r="AG44" s="1">
        <v>1064</v>
      </c>
      <c r="AH44" s="1">
        <v>715</v>
      </c>
      <c r="AI44" s="1">
        <v>244</v>
      </c>
      <c r="AJ44" s="1">
        <v>3168</v>
      </c>
      <c r="AK44" s="1">
        <v>876</v>
      </c>
      <c r="AL44" s="1">
        <v>536</v>
      </c>
      <c r="AM44" s="1">
        <v>410</v>
      </c>
      <c r="AN44" s="1">
        <v>235</v>
      </c>
      <c r="AO44" s="1">
        <v>630</v>
      </c>
      <c r="AP44" s="1">
        <v>668</v>
      </c>
      <c r="AQ44" s="1">
        <v>696</v>
      </c>
      <c r="AR44" s="1">
        <v>256</v>
      </c>
      <c r="AS44" s="1">
        <v>458</v>
      </c>
      <c r="AT44" s="1">
        <v>302</v>
      </c>
      <c r="AU44" s="1">
        <v>180</v>
      </c>
      <c r="AV44" s="1">
        <v>150</v>
      </c>
      <c r="AW44" s="1">
        <v>262</v>
      </c>
      <c r="AX44" s="1">
        <v>22</v>
      </c>
      <c r="AY44" s="1">
        <v>172</v>
      </c>
      <c r="AZ44" s="1">
        <v>164</v>
      </c>
      <c r="BA44" s="11">
        <v>154</v>
      </c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</row>
    <row r="45" spans="1:98" ht="11.25">
      <c r="A45" s="1" t="s">
        <v>213</v>
      </c>
      <c r="B45" s="1">
        <v>183</v>
      </c>
      <c r="C45" s="1">
        <v>0</v>
      </c>
      <c r="D45" s="1">
        <v>3</v>
      </c>
      <c r="E45" s="1">
        <v>15</v>
      </c>
      <c r="F45" s="1">
        <v>2</v>
      </c>
      <c r="G45" s="1">
        <v>3</v>
      </c>
      <c r="H45" s="1">
        <v>2</v>
      </c>
      <c r="I45" s="1">
        <v>0</v>
      </c>
      <c r="J45" s="1">
        <v>2</v>
      </c>
      <c r="K45" s="1">
        <v>6</v>
      </c>
      <c r="L45" s="1">
        <v>3</v>
      </c>
      <c r="M45" s="1">
        <v>0</v>
      </c>
      <c r="N45" s="1">
        <v>0</v>
      </c>
      <c r="O45" s="1">
        <v>4</v>
      </c>
      <c r="P45" s="1">
        <v>0</v>
      </c>
      <c r="Q45" s="1">
        <v>3</v>
      </c>
      <c r="R45" s="1">
        <v>0</v>
      </c>
      <c r="S45" s="1">
        <v>10</v>
      </c>
      <c r="T45" s="1">
        <v>0</v>
      </c>
      <c r="U45" s="1">
        <v>0</v>
      </c>
      <c r="V45" s="1">
        <v>10</v>
      </c>
      <c r="W45" s="1">
        <v>4</v>
      </c>
      <c r="X45" s="1">
        <v>21</v>
      </c>
      <c r="Y45" s="1">
        <v>4</v>
      </c>
      <c r="Z45" s="1">
        <v>10</v>
      </c>
      <c r="AA45" s="1">
        <v>16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5</v>
      </c>
      <c r="AI45" s="1">
        <v>5</v>
      </c>
      <c r="AJ45" s="1">
        <v>29</v>
      </c>
      <c r="AK45" s="1">
        <v>0</v>
      </c>
      <c r="AL45" s="1">
        <v>2</v>
      </c>
      <c r="AM45" s="1">
        <v>0</v>
      </c>
      <c r="AN45" s="1">
        <v>0</v>
      </c>
      <c r="AO45" s="1">
        <v>2</v>
      </c>
      <c r="AP45" s="1">
        <v>6</v>
      </c>
      <c r="AQ45" s="1">
        <v>3</v>
      </c>
      <c r="AR45" s="1">
        <v>1</v>
      </c>
      <c r="AS45" s="1">
        <v>1</v>
      </c>
      <c r="AT45" s="1">
        <v>2</v>
      </c>
      <c r="AU45" s="1">
        <v>1</v>
      </c>
      <c r="AV45" s="1">
        <v>0</v>
      </c>
      <c r="AW45" s="1">
        <v>1</v>
      </c>
      <c r="AX45" s="1">
        <v>0</v>
      </c>
      <c r="AY45" s="1">
        <v>0</v>
      </c>
      <c r="AZ45" s="1">
        <v>1</v>
      </c>
      <c r="BA45" s="11">
        <v>6</v>
      </c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</row>
    <row r="46" spans="1:98" ht="11.25">
      <c r="A46" s="1" t="s">
        <v>176</v>
      </c>
      <c r="B46" s="1">
        <v>428</v>
      </c>
      <c r="C46" s="1">
        <v>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3</v>
      </c>
      <c r="L46" s="1">
        <v>0</v>
      </c>
      <c r="M46" s="1">
        <v>3</v>
      </c>
      <c r="N46" s="1">
        <v>0</v>
      </c>
      <c r="O46" s="1">
        <v>4</v>
      </c>
      <c r="P46" s="1">
        <v>0</v>
      </c>
      <c r="Q46" s="1">
        <v>0</v>
      </c>
      <c r="R46" s="1">
        <v>5</v>
      </c>
      <c r="S46" s="1">
        <v>0</v>
      </c>
      <c r="T46" s="1">
        <v>0</v>
      </c>
      <c r="U46" s="1">
        <v>3</v>
      </c>
      <c r="V46" s="1">
        <v>30</v>
      </c>
      <c r="W46" s="1">
        <v>20</v>
      </c>
      <c r="X46" s="1">
        <v>6</v>
      </c>
      <c r="Y46" s="1">
        <v>8</v>
      </c>
      <c r="Z46" s="1">
        <v>2</v>
      </c>
      <c r="AA46" s="1">
        <v>24</v>
      </c>
      <c r="AB46" s="1">
        <v>48</v>
      </c>
      <c r="AC46" s="1">
        <v>42</v>
      </c>
      <c r="AD46" s="1">
        <v>12</v>
      </c>
      <c r="AE46" s="1">
        <v>8</v>
      </c>
      <c r="AF46" s="1">
        <v>27</v>
      </c>
      <c r="AG46" s="1">
        <v>48</v>
      </c>
      <c r="AH46" s="1">
        <v>5</v>
      </c>
      <c r="AI46" s="1">
        <v>7</v>
      </c>
      <c r="AJ46" s="1">
        <v>0</v>
      </c>
      <c r="AK46" s="1">
        <v>3</v>
      </c>
      <c r="AL46" s="1">
        <v>12</v>
      </c>
      <c r="AM46" s="1">
        <v>8</v>
      </c>
      <c r="AN46" s="1">
        <v>0</v>
      </c>
      <c r="AO46" s="1">
        <v>34</v>
      </c>
      <c r="AP46" s="1">
        <v>4</v>
      </c>
      <c r="AQ46" s="1">
        <v>24</v>
      </c>
      <c r="AR46" s="1">
        <v>1</v>
      </c>
      <c r="AS46" s="1">
        <v>11</v>
      </c>
      <c r="AT46" s="1">
        <v>0</v>
      </c>
      <c r="AU46" s="1">
        <v>6</v>
      </c>
      <c r="AV46" s="1">
        <v>0</v>
      </c>
      <c r="AW46" s="1">
        <v>9</v>
      </c>
      <c r="AX46" s="1">
        <v>0</v>
      </c>
      <c r="AY46" s="1">
        <v>5</v>
      </c>
      <c r="AZ46" s="1">
        <v>3</v>
      </c>
      <c r="BA46" s="11">
        <v>0</v>
      </c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</row>
    <row r="47" spans="1:98" ht="11.25">
      <c r="A47" s="1" t="s">
        <v>12</v>
      </c>
      <c r="B47" s="1">
        <v>20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3</v>
      </c>
      <c r="L47" s="1">
        <v>0</v>
      </c>
      <c r="M47" s="1">
        <v>0</v>
      </c>
      <c r="N47" s="1">
        <v>0</v>
      </c>
      <c r="O47" s="1">
        <v>0</v>
      </c>
      <c r="P47" s="1">
        <v>4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2</v>
      </c>
      <c r="Z47" s="1">
        <v>0</v>
      </c>
      <c r="AA47" s="1">
        <v>0</v>
      </c>
      <c r="AB47" s="1">
        <v>3</v>
      </c>
      <c r="AC47" s="1">
        <v>3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2</v>
      </c>
      <c r="AM47" s="1">
        <v>0</v>
      </c>
      <c r="AN47" s="1">
        <v>1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2</v>
      </c>
      <c r="AX47" s="1">
        <v>0</v>
      </c>
      <c r="AY47" s="1">
        <v>0</v>
      </c>
      <c r="AZ47" s="1">
        <v>0</v>
      </c>
      <c r="BA47" s="11">
        <v>0</v>
      </c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</row>
    <row r="48" ht="11.25">
      <c r="CG48" s="11"/>
    </row>
    <row r="49" spans="1:52" ht="11.25">
      <c r="A49" s="3" t="s">
        <v>433</v>
      </c>
      <c r="AZ49" s="3"/>
    </row>
    <row r="50" spans="1:94" ht="11.25">
      <c r="A50" s="1" t="s">
        <v>68</v>
      </c>
      <c r="B50" s="1">
        <v>67094</v>
      </c>
      <c r="C50" s="1">
        <v>996</v>
      </c>
      <c r="D50" s="1">
        <v>792</v>
      </c>
      <c r="E50" s="1">
        <v>840</v>
      </c>
      <c r="F50" s="1">
        <v>660</v>
      </c>
      <c r="G50" s="1">
        <v>903</v>
      </c>
      <c r="H50" s="1">
        <v>650</v>
      </c>
      <c r="I50" s="1">
        <v>756</v>
      </c>
      <c r="J50" s="1">
        <v>700</v>
      </c>
      <c r="K50" s="1">
        <v>795</v>
      </c>
      <c r="L50" s="1">
        <v>1491</v>
      </c>
      <c r="M50" s="1">
        <v>1086</v>
      </c>
      <c r="N50" s="1">
        <v>618</v>
      </c>
      <c r="O50" s="1">
        <v>2364</v>
      </c>
      <c r="P50" s="1">
        <v>1916</v>
      </c>
      <c r="Q50" s="1">
        <v>810</v>
      </c>
      <c r="R50" s="1">
        <v>1900</v>
      </c>
      <c r="S50" s="1">
        <v>3235</v>
      </c>
      <c r="T50" s="1">
        <v>1002</v>
      </c>
      <c r="U50" s="1">
        <v>1032</v>
      </c>
      <c r="V50" s="1">
        <v>2715</v>
      </c>
      <c r="W50" s="1">
        <v>1664</v>
      </c>
      <c r="X50" s="1">
        <v>1125</v>
      </c>
      <c r="Y50" s="1">
        <v>932</v>
      </c>
      <c r="Z50" s="1">
        <v>910</v>
      </c>
      <c r="AA50" s="1">
        <v>2820</v>
      </c>
      <c r="AB50" s="1">
        <v>927</v>
      </c>
      <c r="AC50" s="1">
        <v>1485</v>
      </c>
      <c r="AD50" s="1">
        <v>1776</v>
      </c>
      <c r="AE50" s="1">
        <v>2148</v>
      </c>
      <c r="AF50" s="1">
        <v>1233</v>
      </c>
      <c r="AG50" s="1">
        <v>1916</v>
      </c>
      <c r="AH50" s="1">
        <v>2465</v>
      </c>
      <c r="AI50" s="1">
        <v>390</v>
      </c>
      <c r="AJ50" s="1">
        <v>10243</v>
      </c>
      <c r="AK50" s="1">
        <v>1404</v>
      </c>
      <c r="AL50" s="1">
        <v>1128</v>
      </c>
      <c r="AM50" s="1">
        <v>756</v>
      </c>
      <c r="AN50" s="1">
        <v>547</v>
      </c>
      <c r="AO50" s="1">
        <v>956</v>
      </c>
      <c r="AP50" s="1">
        <v>1132</v>
      </c>
      <c r="AQ50" s="1">
        <v>1320</v>
      </c>
      <c r="AR50" s="1">
        <v>746</v>
      </c>
      <c r="AS50" s="1">
        <v>598</v>
      </c>
      <c r="AT50" s="1">
        <v>558</v>
      </c>
      <c r="AU50" s="1">
        <v>258</v>
      </c>
      <c r="AV50" s="1">
        <v>510</v>
      </c>
      <c r="AW50" s="1">
        <v>459</v>
      </c>
      <c r="AX50" s="1">
        <v>122</v>
      </c>
      <c r="AY50" s="1">
        <v>289</v>
      </c>
      <c r="AZ50" s="1">
        <v>282</v>
      </c>
      <c r="BA50" s="11">
        <v>734</v>
      </c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</row>
    <row r="51" spans="1:94" ht="11.25">
      <c r="A51" s="1">
        <v>1</v>
      </c>
      <c r="B51" s="1">
        <v>1298</v>
      </c>
      <c r="C51" s="1">
        <v>18</v>
      </c>
      <c r="D51" s="1">
        <v>9</v>
      </c>
      <c r="E51" s="1">
        <v>6</v>
      </c>
      <c r="F51" s="1">
        <v>2</v>
      </c>
      <c r="G51" s="1">
        <v>15</v>
      </c>
      <c r="H51" s="1">
        <v>6</v>
      </c>
      <c r="I51" s="1">
        <v>0</v>
      </c>
      <c r="J51" s="1">
        <v>12</v>
      </c>
      <c r="K51" s="1">
        <v>0</v>
      </c>
      <c r="L51" s="1">
        <v>12</v>
      </c>
      <c r="M51" s="1">
        <v>15</v>
      </c>
      <c r="N51" s="1">
        <v>4</v>
      </c>
      <c r="O51" s="1">
        <v>16</v>
      </c>
      <c r="P51" s="1">
        <v>4</v>
      </c>
      <c r="Q51" s="1">
        <v>6</v>
      </c>
      <c r="R51" s="1">
        <v>50</v>
      </c>
      <c r="S51" s="1">
        <v>80</v>
      </c>
      <c r="T51" s="1">
        <v>6</v>
      </c>
      <c r="U51" s="1">
        <v>6</v>
      </c>
      <c r="V51" s="1">
        <v>120</v>
      </c>
      <c r="W51" s="1">
        <v>64</v>
      </c>
      <c r="X51" s="1">
        <v>36</v>
      </c>
      <c r="Y51" s="1">
        <v>30</v>
      </c>
      <c r="Z51" s="1">
        <v>16</v>
      </c>
      <c r="AA51" s="1">
        <v>44</v>
      </c>
      <c r="AB51" s="1">
        <v>21</v>
      </c>
      <c r="AC51" s="1">
        <v>15</v>
      </c>
      <c r="AD51" s="1">
        <v>24</v>
      </c>
      <c r="AE51" s="1">
        <v>12</v>
      </c>
      <c r="AF51" s="1">
        <v>21</v>
      </c>
      <c r="AG51" s="1">
        <v>60</v>
      </c>
      <c r="AH51" s="1">
        <v>40</v>
      </c>
      <c r="AI51" s="1">
        <v>8</v>
      </c>
      <c r="AJ51" s="1">
        <v>192</v>
      </c>
      <c r="AK51" s="1">
        <v>27</v>
      </c>
      <c r="AL51" s="1">
        <v>50</v>
      </c>
      <c r="AM51" s="1">
        <v>16</v>
      </c>
      <c r="AN51" s="1">
        <v>8</v>
      </c>
      <c r="AO51" s="1">
        <v>44</v>
      </c>
      <c r="AP51" s="1">
        <v>66</v>
      </c>
      <c r="AQ51" s="1">
        <v>15</v>
      </c>
      <c r="AR51" s="1">
        <v>11</v>
      </c>
      <c r="AS51" s="1">
        <v>30</v>
      </c>
      <c r="AT51" s="1">
        <v>4</v>
      </c>
      <c r="AU51" s="1">
        <v>12</v>
      </c>
      <c r="AV51" s="1">
        <v>8</v>
      </c>
      <c r="AW51" s="1">
        <v>15</v>
      </c>
      <c r="AX51" s="1">
        <v>0</v>
      </c>
      <c r="AY51" s="1">
        <v>13</v>
      </c>
      <c r="AZ51" s="1">
        <v>7</v>
      </c>
      <c r="BA51" s="11">
        <v>2</v>
      </c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</row>
    <row r="52" spans="1:94" ht="11.25">
      <c r="A52" s="1">
        <v>2</v>
      </c>
      <c r="B52" s="1">
        <v>3709</v>
      </c>
      <c r="C52" s="1">
        <v>105</v>
      </c>
      <c r="D52" s="1">
        <v>48</v>
      </c>
      <c r="E52" s="1">
        <v>24</v>
      </c>
      <c r="F52" s="1">
        <v>20</v>
      </c>
      <c r="G52" s="1">
        <v>42</v>
      </c>
      <c r="H52" s="1">
        <v>28</v>
      </c>
      <c r="I52" s="1">
        <v>18</v>
      </c>
      <c r="J52" s="1">
        <v>62</v>
      </c>
      <c r="K52" s="1">
        <v>21</v>
      </c>
      <c r="L52" s="1">
        <v>78</v>
      </c>
      <c r="M52" s="1">
        <v>75</v>
      </c>
      <c r="N52" s="1">
        <v>18</v>
      </c>
      <c r="O52" s="1">
        <v>80</v>
      </c>
      <c r="P52" s="1">
        <v>24</v>
      </c>
      <c r="Q52" s="1">
        <v>39</v>
      </c>
      <c r="R52" s="1">
        <v>85</v>
      </c>
      <c r="S52" s="1">
        <v>150</v>
      </c>
      <c r="T52" s="1">
        <v>36</v>
      </c>
      <c r="U52" s="1">
        <v>132</v>
      </c>
      <c r="V52" s="1">
        <v>185</v>
      </c>
      <c r="W52" s="1">
        <v>96</v>
      </c>
      <c r="X52" s="1">
        <v>93</v>
      </c>
      <c r="Y52" s="1">
        <v>88</v>
      </c>
      <c r="Z52" s="1">
        <v>42</v>
      </c>
      <c r="AA52" s="1">
        <v>140</v>
      </c>
      <c r="AB52" s="1">
        <v>57</v>
      </c>
      <c r="AC52" s="1">
        <v>63</v>
      </c>
      <c r="AD52" s="1">
        <v>88</v>
      </c>
      <c r="AE52" s="1">
        <v>124</v>
      </c>
      <c r="AF52" s="1">
        <v>30</v>
      </c>
      <c r="AG52" s="1">
        <v>112</v>
      </c>
      <c r="AH52" s="1">
        <v>205</v>
      </c>
      <c r="AI52" s="1">
        <v>33</v>
      </c>
      <c r="AJ52" s="1">
        <v>422</v>
      </c>
      <c r="AK52" s="1">
        <v>102</v>
      </c>
      <c r="AL52" s="1">
        <v>82</v>
      </c>
      <c r="AM52" s="1">
        <v>62</v>
      </c>
      <c r="AN52" s="1">
        <v>27</v>
      </c>
      <c r="AO52" s="1">
        <v>92</v>
      </c>
      <c r="AP52" s="1">
        <v>90</v>
      </c>
      <c r="AQ52" s="1">
        <v>78</v>
      </c>
      <c r="AR52" s="1">
        <v>46</v>
      </c>
      <c r="AS52" s="1">
        <v>60</v>
      </c>
      <c r="AT52" s="1">
        <v>24</v>
      </c>
      <c r="AU52" s="1">
        <v>24</v>
      </c>
      <c r="AV52" s="1">
        <v>16</v>
      </c>
      <c r="AW52" s="1">
        <v>45</v>
      </c>
      <c r="AX52" s="1">
        <v>3</v>
      </c>
      <c r="AY52" s="1">
        <v>23</v>
      </c>
      <c r="AZ52" s="1">
        <v>40</v>
      </c>
      <c r="BA52" s="11">
        <v>32</v>
      </c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</row>
    <row r="53" spans="1:94" ht="11.25">
      <c r="A53" s="1">
        <v>3</v>
      </c>
      <c r="B53" s="1">
        <v>8929</v>
      </c>
      <c r="C53" s="1">
        <v>168</v>
      </c>
      <c r="D53" s="1">
        <v>96</v>
      </c>
      <c r="E53" s="1">
        <v>108</v>
      </c>
      <c r="F53" s="1">
        <v>68</v>
      </c>
      <c r="G53" s="1">
        <v>117</v>
      </c>
      <c r="H53" s="1">
        <v>82</v>
      </c>
      <c r="I53" s="1">
        <v>39</v>
      </c>
      <c r="J53" s="1">
        <v>149</v>
      </c>
      <c r="K53" s="1">
        <v>87</v>
      </c>
      <c r="L53" s="1">
        <v>192</v>
      </c>
      <c r="M53" s="1">
        <v>156</v>
      </c>
      <c r="N53" s="1">
        <v>84</v>
      </c>
      <c r="O53" s="1">
        <v>264</v>
      </c>
      <c r="P53" s="1">
        <v>160</v>
      </c>
      <c r="Q53" s="1">
        <v>51</v>
      </c>
      <c r="R53" s="1">
        <v>245</v>
      </c>
      <c r="S53" s="1">
        <v>450</v>
      </c>
      <c r="T53" s="1">
        <v>120</v>
      </c>
      <c r="U53" s="1">
        <v>186</v>
      </c>
      <c r="V53" s="1">
        <v>425</v>
      </c>
      <c r="W53" s="1">
        <v>260</v>
      </c>
      <c r="X53" s="1">
        <v>129</v>
      </c>
      <c r="Y53" s="1">
        <v>152</v>
      </c>
      <c r="Z53" s="1">
        <v>136</v>
      </c>
      <c r="AA53" s="1">
        <v>316</v>
      </c>
      <c r="AB53" s="1">
        <v>102</v>
      </c>
      <c r="AC53" s="1">
        <v>141</v>
      </c>
      <c r="AD53" s="1">
        <v>304</v>
      </c>
      <c r="AE53" s="1">
        <v>368</v>
      </c>
      <c r="AF53" s="1">
        <v>177</v>
      </c>
      <c r="AG53" s="1">
        <v>320</v>
      </c>
      <c r="AH53" s="1">
        <v>310</v>
      </c>
      <c r="AI53" s="1">
        <v>88</v>
      </c>
      <c r="AJ53" s="1">
        <v>1162</v>
      </c>
      <c r="AK53" s="1">
        <v>207</v>
      </c>
      <c r="AL53" s="1">
        <v>164</v>
      </c>
      <c r="AM53" s="1">
        <v>116</v>
      </c>
      <c r="AN53" s="1">
        <v>81</v>
      </c>
      <c r="AO53" s="1">
        <v>148</v>
      </c>
      <c r="AP53" s="1">
        <v>216</v>
      </c>
      <c r="AQ53" s="1">
        <v>189</v>
      </c>
      <c r="AR53" s="1">
        <v>73</v>
      </c>
      <c r="AS53" s="1">
        <v>91</v>
      </c>
      <c r="AT53" s="1">
        <v>56</v>
      </c>
      <c r="AU53" s="1">
        <v>38</v>
      </c>
      <c r="AV53" s="1">
        <v>32</v>
      </c>
      <c r="AW53" s="1">
        <v>87</v>
      </c>
      <c r="AX53" s="1">
        <v>12</v>
      </c>
      <c r="AY53" s="1">
        <v>53</v>
      </c>
      <c r="AZ53" s="1">
        <v>52</v>
      </c>
      <c r="BA53" s="11">
        <v>102</v>
      </c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</row>
    <row r="54" spans="1:94" ht="11.25">
      <c r="A54" s="1">
        <v>4</v>
      </c>
      <c r="B54" s="1">
        <v>20592</v>
      </c>
      <c r="C54" s="1">
        <v>327</v>
      </c>
      <c r="D54" s="1">
        <v>285</v>
      </c>
      <c r="E54" s="1">
        <v>213</v>
      </c>
      <c r="F54" s="1">
        <v>186</v>
      </c>
      <c r="G54" s="1">
        <v>231</v>
      </c>
      <c r="H54" s="1">
        <v>236</v>
      </c>
      <c r="I54" s="1">
        <v>204</v>
      </c>
      <c r="J54" s="1">
        <v>202</v>
      </c>
      <c r="K54" s="1">
        <v>264</v>
      </c>
      <c r="L54" s="1">
        <v>435</v>
      </c>
      <c r="M54" s="1">
        <v>273</v>
      </c>
      <c r="N54" s="1">
        <v>186</v>
      </c>
      <c r="O54" s="1">
        <v>924</v>
      </c>
      <c r="P54" s="1">
        <v>468</v>
      </c>
      <c r="Q54" s="1">
        <v>228</v>
      </c>
      <c r="R54" s="1">
        <v>590</v>
      </c>
      <c r="S54" s="1">
        <v>860</v>
      </c>
      <c r="T54" s="1">
        <v>348</v>
      </c>
      <c r="U54" s="1">
        <v>228</v>
      </c>
      <c r="V54" s="1">
        <v>810</v>
      </c>
      <c r="W54" s="1">
        <v>548</v>
      </c>
      <c r="X54" s="1">
        <v>405</v>
      </c>
      <c r="Y54" s="1">
        <v>316</v>
      </c>
      <c r="Z54" s="1">
        <v>248</v>
      </c>
      <c r="AA54" s="1">
        <v>720</v>
      </c>
      <c r="AB54" s="1">
        <v>300</v>
      </c>
      <c r="AC54" s="1">
        <v>456</v>
      </c>
      <c r="AD54" s="1">
        <v>668</v>
      </c>
      <c r="AE54" s="1">
        <v>704</v>
      </c>
      <c r="AF54" s="1">
        <v>465</v>
      </c>
      <c r="AG54" s="1">
        <v>632</v>
      </c>
      <c r="AH54" s="1">
        <v>735</v>
      </c>
      <c r="AI54" s="1">
        <v>132</v>
      </c>
      <c r="AJ54" s="1">
        <v>3312</v>
      </c>
      <c r="AK54" s="1">
        <v>396</v>
      </c>
      <c r="AL54" s="1">
        <v>326</v>
      </c>
      <c r="AM54" s="1">
        <v>218</v>
      </c>
      <c r="AN54" s="1">
        <v>203</v>
      </c>
      <c r="AO54" s="1">
        <v>334</v>
      </c>
      <c r="AP54" s="1">
        <v>308</v>
      </c>
      <c r="AQ54" s="1">
        <v>387</v>
      </c>
      <c r="AR54" s="1">
        <v>172</v>
      </c>
      <c r="AS54" s="1">
        <v>216</v>
      </c>
      <c r="AT54" s="1">
        <v>166</v>
      </c>
      <c r="AU54" s="1">
        <v>79</v>
      </c>
      <c r="AV54" s="1">
        <v>124</v>
      </c>
      <c r="AW54" s="1">
        <v>149</v>
      </c>
      <c r="AX54" s="1">
        <v>24</v>
      </c>
      <c r="AY54" s="1">
        <v>81</v>
      </c>
      <c r="AZ54" s="1">
        <v>90</v>
      </c>
      <c r="BA54" s="27">
        <v>180</v>
      </c>
      <c r="BB54" s="27"/>
      <c r="BC54" s="27"/>
      <c r="BD54" s="11"/>
      <c r="BE54" s="11"/>
      <c r="BF54" s="11"/>
      <c r="BG54" s="27"/>
      <c r="BH54" s="11"/>
      <c r="BI54" s="27"/>
      <c r="BJ54" s="27"/>
      <c r="BK54" s="11"/>
      <c r="BL54" s="11"/>
      <c r="BM54" s="11"/>
      <c r="BN54" s="27"/>
      <c r="BO54" s="11"/>
      <c r="BP54" s="11"/>
      <c r="BQ54" s="11"/>
      <c r="BR54" s="11"/>
      <c r="BS54" s="27"/>
      <c r="BT54" s="11"/>
      <c r="BU54" s="27"/>
      <c r="BV54" s="27"/>
      <c r="BW54" s="27"/>
      <c r="BX54" s="27"/>
      <c r="BY54" s="11"/>
      <c r="BZ54" s="11"/>
      <c r="CA54" s="27"/>
      <c r="CB54" s="11"/>
      <c r="CC54" s="27"/>
      <c r="CD54" s="27"/>
      <c r="CE54" s="27"/>
      <c r="CF54" s="27"/>
      <c r="CG54" s="11"/>
      <c r="CH54" s="27"/>
      <c r="CI54" s="27"/>
      <c r="CJ54" s="27"/>
      <c r="CK54" s="27"/>
      <c r="CL54" s="27"/>
      <c r="CM54" s="27"/>
      <c r="CN54" s="27"/>
      <c r="CO54" s="27"/>
      <c r="CP54" s="27"/>
    </row>
    <row r="55" spans="1:94" ht="11.25">
      <c r="A55" s="1">
        <v>5</v>
      </c>
      <c r="B55" s="1">
        <v>20357</v>
      </c>
      <c r="C55" s="1">
        <v>231</v>
      </c>
      <c r="D55" s="1">
        <v>216</v>
      </c>
      <c r="E55" s="1">
        <v>324</v>
      </c>
      <c r="F55" s="1">
        <v>234</v>
      </c>
      <c r="G55" s="1">
        <v>321</v>
      </c>
      <c r="H55" s="1">
        <v>188</v>
      </c>
      <c r="I55" s="1">
        <v>270</v>
      </c>
      <c r="J55" s="1">
        <v>192</v>
      </c>
      <c r="K55" s="1">
        <v>252</v>
      </c>
      <c r="L55" s="1">
        <v>519</v>
      </c>
      <c r="M55" s="1">
        <v>315</v>
      </c>
      <c r="N55" s="1">
        <v>214</v>
      </c>
      <c r="O55" s="1">
        <v>796</v>
      </c>
      <c r="P55" s="1">
        <v>808</v>
      </c>
      <c r="Q55" s="1">
        <v>309</v>
      </c>
      <c r="R55" s="1">
        <v>605</v>
      </c>
      <c r="S55" s="1">
        <v>1085</v>
      </c>
      <c r="T55" s="1">
        <v>308</v>
      </c>
      <c r="U55" s="1">
        <v>318</v>
      </c>
      <c r="V55" s="1">
        <v>650</v>
      </c>
      <c r="W55" s="1">
        <v>456</v>
      </c>
      <c r="X55" s="1">
        <v>318</v>
      </c>
      <c r="Y55" s="1">
        <v>212</v>
      </c>
      <c r="Z55" s="1">
        <v>294</v>
      </c>
      <c r="AA55" s="1">
        <v>848</v>
      </c>
      <c r="AB55" s="1">
        <v>273</v>
      </c>
      <c r="AC55" s="1">
        <v>549</v>
      </c>
      <c r="AD55" s="1">
        <v>416</v>
      </c>
      <c r="AE55" s="1">
        <v>680</v>
      </c>
      <c r="AF55" s="1">
        <v>390</v>
      </c>
      <c r="AG55" s="1">
        <v>504</v>
      </c>
      <c r="AH55" s="1">
        <v>755</v>
      </c>
      <c r="AI55" s="1">
        <v>85</v>
      </c>
      <c r="AJ55" s="1">
        <v>2851</v>
      </c>
      <c r="AK55" s="1">
        <v>477</v>
      </c>
      <c r="AL55" s="1">
        <v>334</v>
      </c>
      <c r="AM55" s="1">
        <v>220</v>
      </c>
      <c r="AN55" s="1">
        <v>168</v>
      </c>
      <c r="AO55" s="1">
        <v>224</v>
      </c>
      <c r="AP55" s="1">
        <v>306</v>
      </c>
      <c r="AQ55" s="1">
        <v>426</v>
      </c>
      <c r="AR55" s="1">
        <v>254</v>
      </c>
      <c r="AS55" s="1">
        <v>130</v>
      </c>
      <c r="AT55" s="1">
        <v>200</v>
      </c>
      <c r="AU55" s="1">
        <v>68</v>
      </c>
      <c r="AV55" s="1">
        <v>216</v>
      </c>
      <c r="AW55" s="1">
        <v>114</v>
      </c>
      <c r="AX55" s="1">
        <v>45</v>
      </c>
      <c r="AY55" s="1">
        <v>84</v>
      </c>
      <c r="AZ55" s="1">
        <v>61</v>
      </c>
      <c r="BA55" s="11">
        <v>244</v>
      </c>
      <c r="BB55" s="11"/>
      <c r="BC55" s="11"/>
      <c r="BD55" s="27"/>
      <c r="BE55" s="27"/>
      <c r="BF55" s="27"/>
      <c r="BG55" s="11"/>
      <c r="BH55" s="27"/>
      <c r="BI55" s="11"/>
      <c r="BJ55" s="11"/>
      <c r="BK55" s="27"/>
      <c r="BL55" s="27"/>
      <c r="BM55" s="27"/>
      <c r="BN55" s="11"/>
      <c r="BO55" s="27"/>
      <c r="BP55" s="27"/>
      <c r="BQ55" s="27"/>
      <c r="BR55" s="27"/>
      <c r="BS55" s="11"/>
      <c r="BT55" s="27"/>
      <c r="BU55" s="11"/>
      <c r="BV55" s="11"/>
      <c r="BW55" s="11"/>
      <c r="BX55" s="11"/>
      <c r="BY55" s="27"/>
      <c r="BZ55" s="27"/>
      <c r="CA55" s="11"/>
      <c r="CB55" s="27"/>
      <c r="CC55" s="11"/>
      <c r="CD55" s="11"/>
      <c r="CE55" s="11"/>
      <c r="CF55" s="11"/>
      <c r="CG55" s="27"/>
      <c r="CH55" s="11"/>
      <c r="CI55" s="11"/>
      <c r="CJ55" s="11"/>
      <c r="CK55" s="11"/>
      <c r="CL55" s="11"/>
      <c r="CM55" s="11"/>
      <c r="CN55" s="11"/>
      <c r="CO55" s="11"/>
      <c r="CP55" s="11"/>
    </row>
    <row r="56" spans="1:94" ht="11.25">
      <c r="A56" s="1">
        <v>6</v>
      </c>
      <c r="B56" s="1">
        <v>7766</v>
      </c>
      <c r="C56" s="1">
        <v>87</v>
      </c>
      <c r="D56" s="1">
        <v>90</v>
      </c>
      <c r="E56" s="1">
        <v>117</v>
      </c>
      <c r="F56" s="1">
        <v>96</v>
      </c>
      <c r="G56" s="1">
        <v>117</v>
      </c>
      <c r="H56" s="1">
        <v>74</v>
      </c>
      <c r="I56" s="1">
        <v>144</v>
      </c>
      <c r="J56" s="1">
        <v>62</v>
      </c>
      <c r="K56" s="1">
        <v>108</v>
      </c>
      <c r="L56" s="1">
        <v>180</v>
      </c>
      <c r="M56" s="1">
        <v>183</v>
      </c>
      <c r="N56" s="1">
        <v>64</v>
      </c>
      <c r="O56" s="1">
        <v>196</v>
      </c>
      <c r="P56" s="1">
        <v>284</v>
      </c>
      <c r="Q56" s="1">
        <v>123</v>
      </c>
      <c r="R56" s="1">
        <v>185</v>
      </c>
      <c r="S56" s="1">
        <v>415</v>
      </c>
      <c r="T56" s="1">
        <v>102</v>
      </c>
      <c r="U56" s="1">
        <v>93</v>
      </c>
      <c r="V56" s="1">
        <v>305</v>
      </c>
      <c r="W56" s="1">
        <v>168</v>
      </c>
      <c r="X56" s="1">
        <v>81</v>
      </c>
      <c r="Y56" s="1">
        <v>82</v>
      </c>
      <c r="Z56" s="1">
        <v>122</v>
      </c>
      <c r="AA56" s="1">
        <v>440</v>
      </c>
      <c r="AB56" s="1">
        <v>108</v>
      </c>
      <c r="AC56" s="1">
        <v>198</v>
      </c>
      <c r="AD56" s="1">
        <v>164</v>
      </c>
      <c r="AE56" s="1">
        <v>184</v>
      </c>
      <c r="AF56" s="1">
        <v>114</v>
      </c>
      <c r="AG56" s="1">
        <v>160</v>
      </c>
      <c r="AH56" s="1">
        <v>260</v>
      </c>
      <c r="AI56" s="1">
        <v>32</v>
      </c>
      <c r="AJ56" s="1">
        <v>1411</v>
      </c>
      <c r="AK56" s="1">
        <v>135</v>
      </c>
      <c r="AL56" s="1">
        <v>124</v>
      </c>
      <c r="AM56" s="1">
        <v>88</v>
      </c>
      <c r="AN56" s="1">
        <v>42</v>
      </c>
      <c r="AO56" s="1">
        <v>74</v>
      </c>
      <c r="AP56" s="1">
        <v>82</v>
      </c>
      <c r="AQ56" s="1">
        <v>150</v>
      </c>
      <c r="AR56" s="1">
        <v>115</v>
      </c>
      <c r="AS56" s="1">
        <v>52</v>
      </c>
      <c r="AT56" s="1">
        <v>66</v>
      </c>
      <c r="AU56" s="1">
        <v>29</v>
      </c>
      <c r="AV56" s="1">
        <v>80</v>
      </c>
      <c r="AW56" s="1">
        <v>29</v>
      </c>
      <c r="AX56" s="1">
        <v>18</v>
      </c>
      <c r="AY56" s="1">
        <v>21</v>
      </c>
      <c r="AZ56" s="1">
        <v>22</v>
      </c>
      <c r="BA56" s="11">
        <v>90</v>
      </c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</row>
    <row r="57" spans="1:94" ht="11.25">
      <c r="A57" s="1">
        <v>7</v>
      </c>
      <c r="B57" s="1">
        <v>2692</v>
      </c>
      <c r="C57" s="1">
        <v>33</v>
      </c>
      <c r="D57" s="1">
        <v>24</v>
      </c>
      <c r="E57" s="1">
        <v>36</v>
      </c>
      <c r="F57" s="1">
        <v>34</v>
      </c>
      <c r="G57" s="1">
        <v>33</v>
      </c>
      <c r="H57" s="1">
        <v>22</v>
      </c>
      <c r="I57" s="1">
        <v>51</v>
      </c>
      <c r="J57" s="1">
        <v>14</v>
      </c>
      <c r="K57" s="1">
        <v>45</v>
      </c>
      <c r="L57" s="1">
        <v>39</v>
      </c>
      <c r="M57" s="1">
        <v>30</v>
      </c>
      <c r="N57" s="1">
        <v>40</v>
      </c>
      <c r="O57" s="1">
        <v>68</v>
      </c>
      <c r="P57" s="1">
        <v>108</v>
      </c>
      <c r="Q57" s="1">
        <v>48</v>
      </c>
      <c r="R57" s="1">
        <v>90</v>
      </c>
      <c r="S57" s="1">
        <v>110</v>
      </c>
      <c r="T57" s="1">
        <v>46</v>
      </c>
      <c r="U57" s="1">
        <v>48</v>
      </c>
      <c r="V57" s="1">
        <v>120</v>
      </c>
      <c r="W57" s="1">
        <v>36</v>
      </c>
      <c r="X57" s="1">
        <v>39</v>
      </c>
      <c r="Y57" s="1">
        <v>22</v>
      </c>
      <c r="Z57" s="1">
        <v>30</v>
      </c>
      <c r="AA57" s="1">
        <v>164</v>
      </c>
      <c r="AB57" s="1">
        <v>33</v>
      </c>
      <c r="AC57" s="1">
        <v>39</v>
      </c>
      <c r="AD57" s="1">
        <v>52</v>
      </c>
      <c r="AE57" s="1">
        <v>56</v>
      </c>
      <c r="AF57" s="1">
        <v>21</v>
      </c>
      <c r="AG57" s="1">
        <v>84</v>
      </c>
      <c r="AH57" s="1">
        <v>110</v>
      </c>
      <c r="AI57" s="1">
        <v>8</v>
      </c>
      <c r="AJ57" s="1">
        <v>538</v>
      </c>
      <c r="AK57" s="1">
        <v>39</v>
      </c>
      <c r="AL57" s="1">
        <v>28</v>
      </c>
      <c r="AM57" s="1">
        <v>22</v>
      </c>
      <c r="AN57" s="1">
        <v>11</v>
      </c>
      <c r="AO57" s="1">
        <v>26</v>
      </c>
      <c r="AP57" s="1">
        <v>46</v>
      </c>
      <c r="AQ57" s="1">
        <v>60</v>
      </c>
      <c r="AR57" s="1">
        <v>45</v>
      </c>
      <c r="AS57" s="1">
        <v>15</v>
      </c>
      <c r="AT57" s="1">
        <v>22</v>
      </c>
      <c r="AU57" s="1">
        <v>5</v>
      </c>
      <c r="AV57" s="1">
        <v>20</v>
      </c>
      <c r="AW57" s="1">
        <v>9</v>
      </c>
      <c r="AX57" s="1">
        <v>12</v>
      </c>
      <c r="AY57" s="1">
        <v>9</v>
      </c>
      <c r="AZ57" s="1">
        <v>6</v>
      </c>
      <c r="BA57" s="11">
        <v>46</v>
      </c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</row>
    <row r="58" spans="1:94" ht="11.25">
      <c r="A58" s="1">
        <v>8</v>
      </c>
      <c r="B58" s="1">
        <v>1108</v>
      </c>
      <c r="C58" s="1">
        <v>18</v>
      </c>
      <c r="D58" s="1">
        <v>12</v>
      </c>
      <c r="E58" s="1">
        <v>12</v>
      </c>
      <c r="F58" s="1">
        <v>12</v>
      </c>
      <c r="G58" s="1">
        <v>12</v>
      </c>
      <c r="H58" s="1">
        <v>6</v>
      </c>
      <c r="I58" s="1">
        <v>18</v>
      </c>
      <c r="J58" s="1">
        <v>5</v>
      </c>
      <c r="K58" s="1">
        <v>6</v>
      </c>
      <c r="L58" s="1">
        <v>24</v>
      </c>
      <c r="M58" s="1">
        <v>30</v>
      </c>
      <c r="N58" s="1">
        <v>6</v>
      </c>
      <c r="O58" s="1">
        <v>12</v>
      </c>
      <c r="P58" s="1">
        <v>40</v>
      </c>
      <c r="Q58" s="1">
        <v>6</v>
      </c>
      <c r="R58" s="1">
        <v>35</v>
      </c>
      <c r="S58" s="1">
        <v>45</v>
      </c>
      <c r="T58" s="1">
        <v>22</v>
      </c>
      <c r="U58" s="1">
        <v>6</v>
      </c>
      <c r="V58" s="1">
        <v>75</v>
      </c>
      <c r="W58" s="1">
        <v>32</v>
      </c>
      <c r="X58" s="1">
        <v>18</v>
      </c>
      <c r="Y58" s="1">
        <v>16</v>
      </c>
      <c r="Z58" s="1">
        <v>14</v>
      </c>
      <c r="AA58" s="1">
        <v>88</v>
      </c>
      <c r="AB58" s="1">
        <v>18</v>
      </c>
      <c r="AC58" s="1">
        <v>9</v>
      </c>
      <c r="AD58" s="1">
        <v>44</v>
      </c>
      <c r="AE58" s="1">
        <v>16</v>
      </c>
      <c r="AF58" s="1">
        <v>6</v>
      </c>
      <c r="AG58" s="1">
        <v>40</v>
      </c>
      <c r="AH58" s="1">
        <v>35</v>
      </c>
      <c r="AI58" s="1">
        <v>4</v>
      </c>
      <c r="AJ58" s="1">
        <v>202</v>
      </c>
      <c r="AK58" s="1">
        <v>18</v>
      </c>
      <c r="AL58" s="1">
        <v>16</v>
      </c>
      <c r="AM58" s="1">
        <v>12</v>
      </c>
      <c r="AN58" s="1">
        <v>4</v>
      </c>
      <c r="AO58" s="1">
        <v>10</v>
      </c>
      <c r="AP58" s="1">
        <v>14</v>
      </c>
      <c r="AQ58" s="1">
        <v>9</v>
      </c>
      <c r="AR58" s="1">
        <v>17</v>
      </c>
      <c r="AS58" s="1">
        <v>3</v>
      </c>
      <c r="AT58" s="1">
        <v>14</v>
      </c>
      <c r="AU58" s="1">
        <v>0</v>
      </c>
      <c r="AV58" s="1">
        <v>6</v>
      </c>
      <c r="AW58" s="1">
        <v>4</v>
      </c>
      <c r="AX58" s="1">
        <v>4</v>
      </c>
      <c r="AY58" s="1">
        <v>4</v>
      </c>
      <c r="AZ58" s="1">
        <v>3</v>
      </c>
      <c r="BA58" s="11">
        <v>26</v>
      </c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</row>
    <row r="59" spans="1:94" ht="11.25">
      <c r="A59" s="1">
        <v>9</v>
      </c>
      <c r="B59" s="1">
        <v>324</v>
      </c>
      <c r="C59" s="1">
        <v>0</v>
      </c>
      <c r="D59" s="1">
        <v>0</v>
      </c>
      <c r="E59" s="1">
        <v>0</v>
      </c>
      <c r="F59" s="1">
        <v>2</v>
      </c>
      <c r="G59" s="1">
        <v>6</v>
      </c>
      <c r="H59" s="1">
        <v>2</v>
      </c>
      <c r="I59" s="1">
        <v>6</v>
      </c>
      <c r="J59" s="1">
        <v>2</v>
      </c>
      <c r="K59" s="1">
        <v>3</v>
      </c>
      <c r="L59" s="1">
        <v>6</v>
      </c>
      <c r="M59" s="1">
        <v>0</v>
      </c>
      <c r="N59" s="1">
        <v>0</v>
      </c>
      <c r="O59" s="1">
        <v>8</v>
      </c>
      <c r="P59" s="1">
        <v>4</v>
      </c>
      <c r="Q59" s="1">
        <v>0</v>
      </c>
      <c r="R59" s="1">
        <v>10</v>
      </c>
      <c r="S59" s="1">
        <v>35</v>
      </c>
      <c r="T59" s="1">
        <v>6</v>
      </c>
      <c r="U59" s="1">
        <v>9</v>
      </c>
      <c r="V59" s="1">
        <v>15</v>
      </c>
      <c r="W59" s="1">
        <v>4</v>
      </c>
      <c r="X59" s="1">
        <v>6</v>
      </c>
      <c r="Y59" s="1">
        <v>6</v>
      </c>
      <c r="Z59" s="1">
        <v>0</v>
      </c>
      <c r="AA59" s="1">
        <v>32</v>
      </c>
      <c r="AB59" s="1">
        <v>3</v>
      </c>
      <c r="AC59" s="1">
        <v>6</v>
      </c>
      <c r="AD59" s="1">
        <v>4</v>
      </c>
      <c r="AE59" s="1">
        <v>4</v>
      </c>
      <c r="AF59" s="1">
        <v>6</v>
      </c>
      <c r="AG59" s="1">
        <v>0</v>
      </c>
      <c r="AH59" s="1">
        <v>10</v>
      </c>
      <c r="AI59" s="1">
        <v>0</v>
      </c>
      <c r="AJ59" s="1">
        <v>86</v>
      </c>
      <c r="AK59" s="1">
        <v>3</v>
      </c>
      <c r="AL59" s="1">
        <v>0</v>
      </c>
      <c r="AM59" s="1">
        <v>2</v>
      </c>
      <c r="AN59" s="1">
        <v>0</v>
      </c>
      <c r="AO59" s="1">
        <v>2</v>
      </c>
      <c r="AP59" s="1">
        <v>0</v>
      </c>
      <c r="AQ59" s="1">
        <v>3</v>
      </c>
      <c r="AR59" s="1">
        <v>8</v>
      </c>
      <c r="AS59" s="1">
        <v>1</v>
      </c>
      <c r="AT59" s="1">
        <v>4</v>
      </c>
      <c r="AU59" s="1">
        <v>2</v>
      </c>
      <c r="AV59" s="1">
        <v>6</v>
      </c>
      <c r="AW59" s="1">
        <v>5</v>
      </c>
      <c r="AX59" s="1">
        <v>1</v>
      </c>
      <c r="AY59" s="1">
        <v>0</v>
      </c>
      <c r="AZ59" s="1">
        <v>0</v>
      </c>
      <c r="BA59" s="11">
        <v>6</v>
      </c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ht="11.25">
      <c r="A60" s="1">
        <v>10</v>
      </c>
      <c r="B60" s="1">
        <v>172</v>
      </c>
      <c r="C60" s="1">
        <v>0</v>
      </c>
      <c r="D60" s="1">
        <v>9</v>
      </c>
      <c r="E60" s="1">
        <v>0</v>
      </c>
      <c r="F60" s="1">
        <v>2</v>
      </c>
      <c r="G60" s="1">
        <v>3</v>
      </c>
      <c r="H60" s="1">
        <v>0</v>
      </c>
      <c r="I60" s="1">
        <v>3</v>
      </c>
      <c r="J60" s="1">
        <v>0</v>
      </c>
      <c r="K60" s="1">
        <v>3</v>
      </c>
      <c r="L60" s="1">
        <v>0</v>
      </c>
      <c r="M60" s="1">
        <v>6</v>
      </c>
      <c r="N60" s="1">
        <v>0</v>
      </c>
      <c r="O60" s="1">
        <v>0</v>
      </c>
      <c r="P60" s="1">
        <v>16</v>
      </c>
      <c r="Q60" s="1">
        <v>0</v>
      </c>
      <c r="R60" s="1">
        <v>0</v>
      </c>
      <c r="S60" s="1">
        <v>5</v>
      </c>
      <c r="T60" s="1">
        <v>6</v>
      </c>
      <c r="U60" s="1">
        <v>3</v>
      </c>
      <c r="V60" s="1">
        <v>10</v>
      </c>
      <c r="W60" s="1">
        <v>0</v>
      </c>
      <c r="X60" s="1">
        <v>0</v>
      </c>
      <c r="Y60" s="1">
        <v>4</v>
      </c>
      <c r="Z60" s="1">
        <v>8</v>
      </c>
      <c r="AA60" s="1">
        <v>12</v>
      </c>
      <c r="AB60" s="1">
        <v>6</v>
      </c>
      <c r="AC60" s="1">
        <v>3</v>
      </c>
      <c r="AD60" s="1">
        <v>8</v>
      </c>
      <c r="AE60" s="1">
        <v>0</v>
      </c>
      <c r="AF60" s="1">
        <v>3</v>
      </c>
      <c r="AG60" s="1">
        <v>0</v>
      </c>
      <c r="AH60" s="1">
        <v>0</v>
      </c>
      <c r="AI60" s="1">
        <v>0</v>
      </c>
      <c r="AJ60" s="1">
        <v>38</v>
      </c>
      <c r="AK60" s="1">
        <v>0</v>
      </c>
      <c r="AL60" s="1">
        <v>4</v>
      </c>
      <c r="AM60" s="1">
        <v>0</v>
      </c>
      <c r="AN60" s="1">
        <v>0</v>
      </c>
      <c r="AO60" s="1">
        <v>0</v>
      </c>
      <c r="AP60" s="1">
        <v>4</v>
      </c>
      <c r="AQ60" s="1">
        <v>0</v>
      </c>
      <c r="AR60" s="1">
        <v>3</v>
      </c>
      <c r="AS60" s="1">
        <v>0</v>
      </c>
      <c r="AT60" s="1">
        <v>2</v>
      </c>
      <c r="AU60" s="1">
        <v>1</v>
      </c>
      <c r="AV60" s="1">
        <v>2</v>
      </c>
      <c r="AW60" s="1">
        <v>1</v>
      </c>
      <c r="AX60" s="1">
        <v>2</v>
      </c>
      <c r="AY60" s="1">
        <v>0</v>
      </c>
      <c r="AZ60" s="1">
        <v>1</v>
      </c>
      <c r="BA60" s="11">
        <v>4</v>
      </c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1:94" ht="11.25">
      <c r="A61" s="1">
        <v>11</v>
      </c>
      <c r="B61" s="1">
        <v>47</v>
      </c>
      <c r="C61" s="1">
        <v>0</v>
      </c>
      <c r="D61" s="1">
        <v>0</v>
      </c>
      <c r="E61" s="1">
        <v>0</v>
      </c>
      <c r="F61" s="1">
        <v>0</v>
      </c>
      <c r="G61" s="1">
        <v>6</v>
      </c>
      <c r="H61" s="1">
        <v>2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5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8</v>
      </c>
      <c r="AB61" s="1">
        <v>3</v>
      </c>
      <c r="AC61" s="1">
        <v>0</v>
      </c>
      <c r="AD61" s="1">
        <v>4</v>
      </c>
      <c r="AE61" s="1">
        <v>0</v>
      </c>
      <c r="AF61" s="1">
        <v>0</v>
      </c>
      <c r="AG61" s="1">
        <v>4</v>
      </c>
      <c r="AH61" s="1">
        <v>0</v>
      </c>
      <c r="AI61" s="1">
        <v>0</v>
      </c>
      <c r="AJ61" s="1">
        <v>10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1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1</v>
      </c>
      <c r="AY61" s="1">
        <v>1</v>
      </c>
      <c r="AZ61" s="1">
        <v>0</v>
      </c>
      <c r="BA61" s="11">
        <v>2</v>
      </c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</row>
    <row r="62" spans="1:94" ht="11.25">
      <c r="A62" s="1">
        <v>12</v>
      </c>
      <c r="B62" s="1">
        <v>33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2</v>
      </c>
      <c r="Z62" s="1">
        <v>0</v>
      </c>
      <c r="AA62" s="1">
        <v>4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5</v>
      </c>
      <c r="AI62" s="1">
        <v>0</v>
      </c>
      <c r="AJ62" s="1">
        <v>19</v>
      </c>
      <c r="AK62" s="1">
        <v>0</v>
      </c>
      <c r="AL62" s="1">
        <v>0</v>
      </c>
      <c r="AM62" s="1">
        <v>0</v>
      </c>
      <c r="AN62" s="1">
        <v>0</v>
      </c>
      <c r="AO62" s="1">
        <v>2</v>
      </c>
      <c r="AP62" s="1">
        <v>0</v>
      </c>
      <c r="AQ62" s="1">
        <v>0</v>
      </c>
      <c r="AR62" s="1">
        <v>1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1">
        <v>0</v>
      </c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</row>
    <row r="63" spans="1:94" ht="11.25">
      <c r="A63" s="1">
        <v>13</v>
      </c>
      <c r="B63" s="1">
        <v>3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3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1">
        <v>0</v>
      </c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</row>
    <row r="64" spans="1:94" ht="11.25">
      <c r="A64" s="1">
        <v>14</v>
      </c>
      <c r="B64" s="1">
        <v>4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4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1">
        <v>0</v>
      </c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</row>
    <row r="65" spans="1:94" ht="11.25">
      <c r="A65" s="1">
        <v>15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1">
        <v>0</v>
      </c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</row>
    <row r="66" spans="1:94" ht="11.25">
      <c r="A66" s="1" t="s">
        <v>215</v>
      </c>
      <c r="B66" s="1">
        <v>31</v>
      </c>
      <c r="C66" s="1">
        <v>9</v>
      </c>
      <c r="D66" s="1">
        <v>3</v>
      </c>
      <c r="E66" s="1">
        <v>0</v>
      </c>
      <c r="F66" s="1">
        <v>2</v>
      </c>
      <c r="G66" s="1">
        <v>0</v>
      </c>
      <c r="H66" s="1">
        <v>4</v>
      </c>
      <c r="I66" s="1">
        <v>3</v>
      </c>
      <c r="J66" s="1">
        <v>0</v>
      </c>
      <c r="K66" s="1">
        <v>0</v>
      </c>
      <c r="L66" s="1">
        <v>3</v>
      </c>
      <c r="M66" s="1">
        <v>3</v>
      </c>
      <c r="N66" s="1">
        <v>2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2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29">
        <v>0</v>
      </c>
      <c r="BA66" s="11">
        <v>0</v>
      </c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</row>
    <row r="67" spans="1:94" ht="11.25">
      <c r="A67" s="1" t="s">
        <v>12</v>
      </c>
      <c r="B67" s="1">
        <v>29</v>
      </c>
      <c r="C67" s="1">
        <v>0</v>
      </c>
      <c r="D67" s="1">
        <v>0</v>
      </c>
      <c r="E67" s="1">
        <v>0</v>
      </c>
      <c r="F67" s="1">
        <v>2</v>
      </c>
      <c r="G67" s="1">
        <v>0</v>
      </c>
      <c r="H67" s="1">
        <v>0</v>
      </c>
      <c r="I67" s="1">
        <v>0</v>
      </c>
      <c r="J67" s="1">
        <v>0</v>
      </c>
      <c r="K67" s="1">
        <v>6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3</v>
      </c>
      <c r="V67" s="1">
        <v>0</v>
      </c>
      <c r="W67" s="1">
        <v>0</v>
      </c>
      <c r="X67" s="1">
        <v>0</v>
      </c>
      <c r="Y67" s="1">
        <v>2</v>
      </c>
      <c r="Z67" s="1">
        <v>0</v>
      </c>
      <c r="AA67" s="1">
        <v>0</v>
      </c>
      <c r="AB67" s="1">
        <v>3</v>
      </c>
      <c r="AC67" s="1">
        <v>6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3</v>
      </c>
      <c r="AO67" s="1">
        <v>0</v>
      </c>
      <c r="AP67" s="1">
        <v>0</v>
      </c>
      <c r="AQ67" s="1">
        <v>3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1</v>
      </c>
      <c r="AX67" s="1">
        <v>0</v>
      </c>
      <c r="AY67" s="1">
        <v>0</v>
      </c>
      <c r="AZ67" s="1">
        <v>0</v>
      </c>
      <c r="BA67" s="11">
        <v>0</v>
      </c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</row>
    <row r="69" spans="1:52" ht="11.25">
      <c r="A69" s="3" t="s">
        <v>216</v>
      </c>
      <c r="AZ69" s="3"/>
    </row>
    <row r="70" spans="1:94" ht="11.25">
      <c r="A70" s="1" t="s">
        <v>68</v>
      </c>
      <c r="B70" s="1">
        <v>67095</v>
      </c>
      <c r="C70" s="1">
        <v>996</v>
      </c>
      <c r="D70" s="1">
        <v>792</v>
      </c>
      <c r="E70" s="1">
        <v>840</v>
      </c>
      <c r="F70" s="1">
        <v>660</v>
      </c>
      <c r="G70" s="1">
        <v>903</v>
      </c>
      <c r="H70" s="1">
        <v>650</v>
      </c>
      <c r="I70" s="1">
        <v>756</v>
      </c>
      <c r="J70" s="1">
        <v>700</v>
      </c>
      <c r="K70" s="1">
        <v>795</v>
      </c>
      <c r="L70" s="1">
        <v>1491</v>
      </c>
      <c r="M70" s="1">
        <v>1086</v>
      </c>
      <c r="N70" s="1">
        <v>618</v>
      </c>
      <c r="O70" s="1">
        <v>2364</v>
      </c>
      <c r="P70" s="1">
        <v>1916</v>
      </c>
      <c r="Q70" s="1">
        <v>810</v>
      </c>
      <c r="R70" s="1">
        <v>1900</v>
      </c>
      <c r="S70" s="1">
        <v>3235</v>
      </c>
      <c r="T70" s="1">
        <v>1002</v>
      </c>
      <c r="U70" s="1">
        <v>1032</v>
      </c>
      <c r="V70" s="1">
        <v>2715</v>
      </c>
      <c r="W70" s="1">
        <v>1664</v>
      </c>
      <c r="X70" s="1">
        <v>1125</v>
      </c>
      <c r="Y70" s="1">
        <v>932</v>
      </c>
      <c r="Z70" s="1">
        <v>910</v>
      </c>
      <c r="AA70" s="1">
        <v>2820</v>
      </c>
      <c r="AB70" s="1">
        <v>927</v>
      </c>
      <c r="AC70" s="1">
        <v>1485</v>
      </c>
      <c r="AD70" s="1">
        <v>1776</v>
      </c>
      <c r="AE70" s="1">
        <v>2148</v>
      </c>
      <c r="AF70" s="1">
        <v>1233</v>
      </c>
      <c r="AG70" s="1">
        <v>1916</v>
      </c>
      <c r="AH70" s="1">
        <v>2465</v>
      </c>
      <c r="AI70" s="1">
        <v>390</v>
      </c>
      <c r="AJ70" s="1">
        <v>10244</v>
      </c>
      <c r="AK70" s="1">
        <v>1404</v>
      </c>
      <c r="AL70" s="1">
        <v>1128</v>
      </c>
      <c r="AM70" s="1">
        <v>756</v>
      </c>
      <c r="AN70" s="1">
        <v>547</v>
      </c>
      <c r="AO70" s="1">
        <v>956</v>
      </c>
      <c r="AP70" s="1">
        <v>1132</v>
      </c>
      <c r="AQ70" s="1">
        <v>1320</v>
      </c>
      <c r="AR70" s="1">
        <v>746</v>
      </c>
      <c r="AS70" s="1">
        <v>598</v>
      </c>
      <c r="AT70" s="1">
        <v>558</v>
      </c>
      <c r="AU70" s="1">
        <v>258</v>
      </c>
      <c r="AV70" s="1">
        <v>510</v>
      </c>
      <c r="AW70" s="1">
        <v>459</v>
      </c>
      <c r="AX70" s="1">
        <v>122</v>
      </c>
      <c r="AY70" s="1">
        <v>289</v>
      </c>
      <c r="AZ70" s="1">
        <v>282</v>
      </c>
      <c r="BA70" s="11">
        <v>734</v>
      </c>
      <c r="BB70" s="11"/>
      <c r="BC70" s="11">
        <f>SUM(BC71:BC85)</f>
        <v>114774</v>
      </c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</row>
    <row r="71" spans="1:94" ht="11.25">
      <c r="A71" s="1">
        <v>0</v>
      </c>
      <c r="B71" s="1">
        <v>13</v>
      </c>
      <c r="C71" s="1">
        <v>0</v>
      </c>
      <c r="D71" s="1">
        <v>0</v>
      </c>
      <c r="E71" s="1">
        <v>0</v>
      </c>
      <c r="F71" s="1">
        <v>2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3</v>
      </c>
      <c r="V71" s="1">
        <v>5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2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1</v>
      </c>
      <c r="AZ71" s="1">
        <v>0</v>
      </c>
      <c r="BA71" s="11">
        <v>0</v>
      </c>
      <c r="BB71" s="11"/>
      <c r="BC71" s="11">
        <f>+A71*B71</f>
        <v>0</v>
      </c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</row>
    <row r="72" spans="1:94" ht="11.25">
      <c r="A72" s="1">
        <v>1</v>
      </c>
      <c r="B72" s="1">
        <v>28183</v>
      </c>
      <c r="C72" s="1">
        <v>480</v>
      </c>
      <c r="D72" s="1">
        <v>300</v>
      </c>
      <c r="E72" s="1">
        <v>345</v>
      </c>
      <c r="F72" s="1">
        <v>264</v>
      </c>
      <c r="G72" s="1">
        <v>351</v>
      </c>
      <c r="H72" s="1">
        <v>260</v>
      </c>
      <c r="I72" s="1">
        <v>222</v>
      </c>
      <c r="J72" s="1">
        <v>372</v>
      </c>
      <c r="K72" s="1">
        <v>300</v>
      </c>
      <c r="L72" s="1">
        <v>636</v>
      </c>
      <c r="M72" s="1">
        <v>417</v>
      </c>
      <c r="N72" s="1">
        <v>248</v>
      </c>
      <c r="O72" s="1">
        <v>996</v>
      </c>
      <c r="P72" s="1">
        <v>592</v>
      </c>
      <c r="Q72" s="1">
        <v>351</v>
      </c>
      <c r="R72" s="1">
        <v>750</v>
      </c>
      <c r="S72" s="1">
        <v>1245</v>
      </c>
      <c r="T72" s="1">
        <v>420</v>
      </c>
      <c r="U72" s="1">
        <v>465</v>
      </c>
      <c r="V72" s="1">
        <v>1175</v>
      </c>
      <c r="W72" s="1">
        <v>708</v>
      </c>
      <c r="X72" s="1">
        <v>438</v>
      </c>
      <c r="Y72" s="1">
        <v>404</v>
      </c>
      <c r="Z72" s="1">
        <v>368</v>
      </c>
      <c r="AA72" s="1">
        <v>940</v>
      </c>
      <c r="AB72" s="1">
        <v>372</v>
      </c>
      <c r="AC72" s="1">
        <v>555</v>
      </c>
      <c r="AD72" s="1">
        <v>888</v>
      </c>
      <c r="AE72" s="1">
        <v>920</v>
      </c>
      <c r="AF72" s="1">
        <v>534</v>
      </c>
      <c r="AG72" s="1">
        <v>828</v>
      </c>
      <c r="AH72" s="1">
        <v>1215</v>
      </c>
      <c r="AI72" s="1">
        <v>224</v>
      </c>
      <c r="AJ72" s="1">
        <v>4080</v>
      </c>
      <c r="AK72" s="1">
        <v>672</v>
      </c>
      <c r="AL72" s="1">
        <v>546</v>
      </c>
      <c r="AM72" s="1">
        <v>358</v>
      </c>
      <c r="AN72" s="1">
        <v>264</v>
      </c>
      <c r="AO72" s="1">
        <v>490</v>
      </c>
      <c r="AP72" s="1">
        <v>592</v>
      </c>
      <c r="AQ72" s="1">
        <v>522</v>
      </c>
      <c r="AR72" s="1">
        <v>315</v>
      </c>
      <c r="AS72" s="1">
        <v>331</v>
      </c>
      <c r="AT72" s="1">
        <v>206</v>
      </c>
      <c r="AU72" s="1">
        <v>132</v>
      </c>
      <c r="AV72" s="1">
        <v>200</v>
      </c>
      <c r="AW72" s="1">
        <v>266</v>
      </c>
      <c r="AX72" s="1">
        <v>42</v>
      </c>
      <c r="AY72" s="1">
        <v>135</v>
      </c>
      <c r="AZ72" s="1">
        <v>163</v>
      </c>
      <c r="BA72" s="11">
        <v>286</v>
      </c>
      <c r="BB72" s="11"/>
      <c r="BC72" s="11">
        <f aca="true" t="shared" si="0" ref="BC72:BC82">+A72*B72</f>
        <v>28183</v>
      </c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</row>
    <row r="73" spans="1:94" ht="11.25">
      <c r="A73" s="1">
        <v>2</v>
      </c>
      <c r="B73" s="1">
        <v>30680</v>
      </c>
      <c r="C73" s="1">
        <v>429</v>
      </c>
      <c r="D73" s="1">
        <v>378</v>
      </c>
      <c r="E73" s="1">
        <v>423</v>
      </c>
      <c r="F73" s="1">
        <v>298</v>
      </c>
      <c r="G73" s="1">
        <v>390</v>
      </c>
      <c r="H73" s="1">
        <v>308</v>
      </c>
      <c r="I73" s="1">
        <v>330</v>
      </c>
      <c r="J73" s="1">
        <v>271</v>
      </c>
      <c r="K73" s="1">
        <v>351</v>
      </c>
      <c r="L73" s="1">
        <v>687</v>
      </c>
      <c r="M73" s="1">
        <v>516</v>
      </c>
      <c r="N73" s="1">
        <v>302</v>
      </c>
      <c r="O73" s="1">
        <v>1176</v>
      </c>
      <c r="P73" s="1">
        <v>1016</v>
      </c>
      <c r="Q73" s="1">
        <v>378</v>
      </c>
      <c r="R73" s="1">
        <v>935</v>
      </c>
      <c r="S73" s="1">
        <v>1555</v>
      </c>
      <c r="T73" s="1">
        <v>468</v>
      </c>
      <c r="U73" s="1">
        <v>447</v>
      </c>
      <c r="V73" s="1">
        <v>1210</v>
      </c>
      <c r="W73" s="1">
        <v>720</v>
      </c>
      <c r="X73" s="1">
        <v>546</v>
      </c>
      <c r="Y73" s="1">
        <v>438</v>
      </c>
      <c r="Z73" s="1">
        <v>426</v>
      </c>
      <c r="AA73" s="1">
        <v>1352</v>
      </c>
      <c r="AB73" s="1">
        <v>414</v>
      </c>
      <c r="AC73" s="1">
        <v>744</v>
      </c>
      <c r="AD73" s="1">
        <v>672</v>
      </c>
      <c r="AE73" s="1">
        <v>1036</v>
      </c>
      <c r="AF73" s="1">
        <v>549</v>
      </c>
      <c r="AG73" s="1">
        <v>920</v>
      </c>
      <c r="AH73" s="1">
        <v>1060</v>
      </c>
      <c r="AI73" s="1">
        <v>131</v>
      </c>
      <c r="AJ73" s="1">
        <v>4858</v>
      </c>
      <c r="AK73" s="1">
        <v>618</v>
      </c>
      <c r="AL73" s="1">
        <v>484</v>
      </c>
      <c r="AM73" s="1">
        <v>308</v>
      </c>
      <c r="AN73" s="1">
        <v>235</v>
      </c>
      <c r="AO73" s="1">
        <v>388</v>
      </c>
      <c r="AP73" s="1">
        <v>406</v>
      </c>
      <c r="AQ73" s="1">
        <v>582</v>
      </c>
      <c r="AR73" s="1">
        <v>326</v>
      </c>
      <c r="AS73" s="1">
        <v>218</v>
      </c>
      <c r="AT73" s="1">
        <v>260</v>
      </c>
      <c r="AU73" s="1">
        <v>102</v>
      </c>
      <c r="AV73" s="1">
        <v>266</v>
      </c>
      <c r="AW73" s="1">
        <v>153</v>
      </c>
      <c r="AX73" s="1">
        <v>54</v>
      </c>
      <c r="AY73" s="1">
        <v>131</v>
      </c>
      <c r="AZ73" s="1">
        <v>103</v>
      </c>
      <c r="BA73" s="11">
        <v>312</v>
      </c>
      <c r="BB73" s="11"/>
      <c r="BC73" s="11">
        <f t="shared" si="0"/>
        <v>61360</v>
      </c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</row>
    <row r="74" spans="1:94" ht="11.25">
      <c r="A74" s="1">
        <v>3</v>
      </c>
      <c r="B74" s="1">
        <v>7488</v>
      </c>
      <c r="C74" s="1">
        <v>75</v>
      </c>
      <c r="D74" s="1">
        <v>99</v>
      </c>
      <c r="E74" s="1">
        <v>72</v>
      </c>
      <c r="F74" s="1">
        <v>84</v>
      </c>
      <c r="G74" s="1">
        <v>144</v>
      </c>
      <c r="H74" s="1">
        <v>78</v>
      </c>
      <c r="I74" s="1">
        <v>186</v>
      </c>
      <c r="J74" s="1">
        <v>55</v>
      </c>
      <c r="K74" s="1">
        <v>120</v>
      </c>
      <c r="L74" s="1">
        <v>162</v>
      </c>
      <c r="M74" s="1">
        <v>129</v>
      </c>
      <c r="N74" s="1">
        <v>58</v>
      </c>
      <c r="O74" s="1">
        <v>188</v>
      </c>
      <c r="P74" s="1">
        <v>288</v>
      </c>
      <c r="Q74" s="1">
        <v>72</v>
      </c>
      <c r="R74" s="1">
        <v>185</v>
      </c>
      <c r="S74" s="1">
        <v>405</v>
      </c>
      <c r="T74" s="1">
        <v>102</v>
      </c>
      <c r="U74" s="1">
        <v>105</v>
      </c>
      <c r="V74" s="1">
        <v>300</v>
      </c>
      <c r="W74" s="1">
        <v>224</v>
      </c>
      <c r="X74" s="1">
        <v>132</v>
      </c>
      <c r="Y74" s="1">
        <v>76</v>
      </c>
      <c r="Z74" s="1">
        <v>110</v>
      </c>
      <c r="AA74" s="1">
        <v>444</v>
      </c>
      <c r="AB74" s="1">
        <v>120</v>
      </c>
      <c r="AC74" s="1">
        <v>171</v>
      </c>
      <c r="AD74" s="1">
        <v>200</v>
      </c>
      <c r="AE74" s="1">
        <v>180</v>
      </c>
      <c r="AF74" s="1">
        <v>150</v>
      </c>
      <c r="AG74" s="1">
        <v>148</v>
      </c>
      <c r="AH74" s="1">
        <v>170</v>
      </c>
      <c r="AI74" s="1">
        <v>32</v>
      </c>
      <c r="AJ74" s="1">
        <v>1190</v>
      </c>
      <c r="AK74" s="1">
        <v>111</v>
      </c>
      <c r="AL74" s="1">
        <v>94</v>
      </c>
      <c r="AM74" s="1">
        <v>84</v>
      </c>
      <c r="AN74" s="1">
        <v>41</v>
      </c>
      <c r="AO74" s="1">
        <v>72</v>
      </c>
      <c r="AP74" s="1">
        <v>128</v>
      </c>
      <c r="AQ74" s="1">
        <v>195</v>
      </c>
      <c r="AR74" s="1">
        <v>96</v>
      </c>
      <c r="AS74" s="1">
        <v>45</v>
      </c>
      <c r="AT74" s="1">
        <v>84</v>
      </c>
      <c r="AU74" s="1">
        <v>21</v>
      </c>
      <c r="AV74" s="1">
        <v>42</v>
      </c>
      <c r="AW74" s="1">
        <v>38</v>
      </c>
      <c r="AX74" s="1">
        <v>23</v>
      </c>
      <c r="AY74" s="1">
        <v>21</v>
      </c>
      <c r="AZ74" s="1">
        <v>13</v>
      </c>
      <c r="BA74" s="11">
        <v>126</v>
      </c>
      <c r="BB74" s="11"/>
      <c r="BC74" s="11">
        <f t="shared" si="0"/>
        <v>22464</v>
      </c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</row>
    <row r="75" spans="1:94" ht="11.25">
      <c r="A75" s="1">
        <v>4</v>
      </c>
      <c r="B75" s="1">
        <v>597</v>
      </c>
      <c r="C75" s="1">
        <v>3</v>
      </c>
      <c r="D75" s="1">
        <v>6</v>
      </c>
      <c r="E75" s="1">
        <v>0</v>
      </c>
      <c r="F75" s="1">
        <v>8</v>
      </c>
      <c r="G75" s="1">
        <v>9</v>
      </c>
      <c r="H75" s="1">
        <v>0</v>
      </c>
      <c r="I75" s="1">
        <v>15</v>
      </c>
      <c r="J75" s="1">
        <v>2</v>
      </c>
      <c r="K75" s="1">
        <v>18</v>
      </c>
      <c r="L75" s="1">
        <v>6</v>
      </c>
      <c r="M75" s="1">
        <v>15</v>
      </c>
      <c r="N75" s="1">
        <v>6</v>
      </c>
      <c r="O75" s="1">
        <v>4</v>
      </c>
      <c r="P75" s="1">
        <v>20</v>
      </c>
      <c r="Q75" s="1">
        <v>6</v>
      </c>
      <c r="R75" s="1">
        <v>25</v>
      </c>
      <c r="S75" s="1">
        <v>30</v>
      </c>
      <c r="T75" s="1">
        <v>10</v>
      </c>
      <c r="U75" s="1">
        <v>9</v>
      </c>
      <c r="V75" s="1">
        <v>20</v>
      </c>
      <c r="W75" s="1">
        <v>12</v>
      </c>
      <c r="X75" s="1">
        <v>9</v>
      </c>
      <c r="Y75" s="1">
        <v>12</v>
      </c>
      <c r="Z75" s="1">
        <v>6</v>
      </c>
      <c r="AA75" s="1">
        <v>68</v>
      </c>
      <c r="AB75" s="1">
        <v>18</v>
      </c>
      <c r="AC75" s="1">
        <v>6</v>
      </c>
      <c r="AD75" s="1">
        <v>12</v>
      </c>
      <c r="AE75" s="1">
        <v>12</v>
      </c>
      <c r="AF75" s="1">
        <v>0</v>
      </c>
      <c r="AG75" s="1">
        <v>20</v>
      </c>
      <c r="AH75" s="1">
        <v>20</v>
      </c>
      <c r="AI75" s="1">
        <v>3</v>
      </c>
      <c r="AJ75" s="1">
        <v>106</v>
      </c>
      <c r="AK75" s="1">
        <v>3</v>
      </c>
      <c r="AL75" s="1">
        <v>4</v>
      </c>
      <c r="AM75" s="1">
        <v>2</v>
      </c>
      <c r="AN75" s="1">
        <v>4</v>
      </c>
      <c r="AO75" s="1">
        <v>6</v>
      </c>
      <c r="AP75" s="1">
        <v>6</v>
      </c>
      <c r="AQ75" s="1">
        <v>18</v>
      </c>
      <c r="AR75" s="1">
        <v>7</v>
      </c>
      <c r="AS75" s="1">
        <v>4</v>
      </c>
      <c r="AT75" s="1">
        <v>8</v>
      </c>
      <c r="AU75" s="1">
        <v>2</v>
      </c>
      <c r="AV75" s="1">
        <v>2</v>
      </c>
      <c r="AW75" s="1">
        <v>1</v>
      </c>
      <c r="AX75" s="1">
        <v>1</v>
      </c>
      <c r="AY75" s="1">
        <v>1</v>
      </c>
      <c r="AZ75" s="1">
        <v>2</v>
      </c>
      <c r="BA75" s="11">
        <v>10</v>
      </c>
      <c r="BB75" s="11"/>
      <c r="BC75" s="11">
        <f t="shared" si="0"/>
        <v>2388</v>
      </c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</row>
    <row r="76" spans="1:94" ht="11.25">
      <c r="A76" s="1">
        <v>5</v>
      </c>
      <c r="B76" s="1">
        <v>66</v>
      </c>
      <c r="C76" s="1">
        <v>0</v>
      </c>
      <c r="D76" s="1">
        <v>3</v>
      </c>
      <c r="E76" s="1">
        <v>0</v>
      </c>
      <c r="F76" s="1">
        <v>0</v>
      </c>
      <c r="G76" s="1">
        <v>6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6</v>
      </c>
      <c r="N76" s="1">
        <v>0</v>
      </c>
      <c r="O76" s="1">
        <v>0</v>
      </c>
      <c r="P76" s="1">
        <v>0</v>
      </c>
      <c r="Q76" s="1">
        <v>3</v>
      </c>
      <c r="R76" s="1">
        <v>5</v>
      </c>
      <c r="S76" s="1">
        <v>0</v>
      </c>
      <c r="T76" s="1">
        <v>0</v>
      </c>
      <c r="U76" s="1">
        <v>0</v>
      </c>
      <c r="V76" s="1">
        <v>5</v>
      </c>
      <c r="W76" s="1">
        <v>0</v>
      </c>
      <c r="X76" s="1">
        <v>0</v>
      </c>
      <c r="Y76" s="1">
        <v>0</v>
      </c>
      <c r="Z76" s="1">
        <v>0</v>
      </c>
      <c r="AA76" s="1">
        <v>16</v>
      </c>
      <c r="AB76" s="1">
        <v>0</v>
      </c>
      <c r="AC76" s="1">
        <v>3</v>
      </c>
      <c r="AD76" s="1">
        <v>4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10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2</v>
      </c>
      <c r="AS76" s="1">
        <v>0</v>
      </c>
      <c r="AT76" s="1">
        <v>0</v>
      </c>
      <c r="AU76" s="1">
        <v>1</v>
      </c>
      <c r="AV76" s="1">
        <v>0</v>
      </c>
      <c r="AW76" s="1">
        <v>0</v>
      </c>
      <c r="AX76" s="1">
        <v>1</v>
      </c>
      <c r="AY76" s="1">
        <v>0</v>
      </c>
      <c r="AZ76" s="1">
        <v>1</v>
      </c>
      <c r="BA76" s="11">
        <v>0</v>
      </c>
      <c r="BB76" s="11"/>
      <c r="BC76" s="11">
        <f t="shared" si="0"/>
        <v>330</v>
      </c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</row>
    <row r="77" spans="1:94" ht="11.25">
      <c r="A77" s="1">
        <v>6</v>
      </c>
      <c r="B77" s="1">
        <v>2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2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1">
        <v>0</v>
      </c>
      <c r="BB77" s="11"/>
      <c r="BC77" s="11">
        <f t="shared" si="0"/>
        <v>12</v>
      </c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</row>
    <row r="78" spans="1:94" ht="11.25">
      <c r="A78" s="1">
        <v>7</v>
      </c>
      <c r="B78" s="1">
        <v>1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1</v>
      </c>
      <c r="AY78" s="1">
        <v>0</v>
      </c>
      <c r="AZ78" s="1">
        <v>0</v>
      </c>
      <c r="BA78" s="11">
        <v>0</v>
      </c>
      <c r="BB78" s="11"/>
      <c r="BC78" s="11">
        <f t="shared" si="0"/>
        <v>7</v>
      </c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</row>
    <row r="79" spans="1:94" ht="11.25">
      <c r="A79" s="1">
        <v>8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1">
        <v>0</v>
      </c>
      <c r="BB79" s="11"/>
      <c r="BC79" s="11">
        <f t="shared" si="0"/>
        <v>0</v>
      </c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</row>
    <row r="80" spans="1:94" ht="11.25">
      <c r="A80" s="1">
        <v>9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1">
        <v>0</v>
      </c>
      <c r="BB80" s="11"/>
      <c r="BC80" s="11">
        <f t="shared" si="0"/>
        <v>0</v>
      </c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</row>
    <row r="81" spans="1:94" ht="11.25">
      <c r="A81" s="1">
        <v>10</v>
      </c>
      <c r="B81" s="1">
        <v>3</v>
      </c>
      <c r="C81" s="1">
        <v>0</v>
      </c>
      <c r="D81" s="1">
        <v>3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1">
        <v>0</v>
      </c>
      <c r="BB81" s="11"/>
      <c r="BC81" s="11">
        <f t="shared" si="0"/>
        <v>30</v>
      </c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</row>
    <row r="82" spans="1:94" ht="11.25">
      <c r="A82" s="1">
        <v>11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1">
        <v>0</v>
      </c>
      <c r="BB82" s="11"/>
      <c r="BC82" s="11">
        <f t="shared" si="0"/>
        <v>0</v>
      </c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</row>
    <row r="83" spans="1:94" ht="11.25">
      <c r="A83" s="1">
        <v>12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1">
        <v>0</v>
      </c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</row>
    <row r="84" spans="1:94" ht="11.25">
      <c r="A84" s="1" t="s">
        <v>217</v>
      </c>
      <c r="B84" s="1">
        <v>28</v>
      </c>
      <c r="C84" s="1">
        <v>9</v>
      </c>
      <c r="D84" s="1">
        <v>3</v>
      </c>
      <c r="E84" s="1">
        <v>0</v>
      </c>
      <c r="F84" s="1">
        <v>2</v>
      </c>
      <c r="G84" s="1">
        <v>0</v>
      </c>
      <c r="H84" s="1">
        <v>4</v>
      </c>
      <c r="I84" s="1">
        <v>3</v>
      </c>
      <c r="J84" s="1">
        <v>0</v>
      </c>
      <c r="K84" s="1">
        <v>0</v>
      </c>
      <c r="L84" s="1">
        <v>0</v>
      </c>
      <c r="M84" s="1">
        <v>3</v>
      </c>
      <c r="N84" s="1">
        <v>2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2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1">
        <v>0</v>
      </c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</row>
    <row r="85" spans="1:94" ht="11.25">
      <c r="A85" s="1" t="s">
        <v>12</v>
      </c>
      <c r="B85" s="1">
        <v>34</v>
      </c>
      <c r="C85" s="1">
        <v>0</v>
      </c>
      <c r="D85" s="1">
        <v>0</v>
      </c>
      <c r="E85" s="1">
        <v>0</v>
      </c>
      <c r="F85" s="1">
        <v>2</v>
      </c>
      <c r="G85" s="1">
        <v>3</v>
      </c>
      <c r="H85" s="1">
        <v>0</v>
      </c>
      <c r="I85" s="1">
        <v>0</v>
      </c>
      <c r="J85" s="1">
        <v>0</v>
      </c>
      <c r="K85" s="1">
        <v>6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3</v>
      </c>
      <c r="V85" s="1">
        <v>0</v>
      </c>
      <c r="W85" s="1">
        <v>0</v>
      </c>
      <c r="X85" s="1">
        <v>0</v>
      </c>
      <c r="Y85" s="1">
        <v>2</v>
      </c>
      <c r="Z85" s="1">
        <v>0</v>
      </c>
      <c r="AA85" s="1">
        <v>0</v>
      </c>
      <c r="AB85" s="1">
        <v>3</v>
      </c>
      <c r="AC85" s="1">
        <v>6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2</v>
      </c>
      <c r="AN85" s="1">
        <v>3</v>
      </c>
      <c r="AO85" s="1">
        <v>0</v>
      </c>
      <c r="AP85" s="1">
        <v>0</v>
      </c>
      <c r="AQ85" s="1">
        <v>3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1</v>
      </c>
      <c r="AX85" s="1">
        <v>0</v>
      </c>
      <c r="AY85" s="1">
        <v>0</v>
      </c>
      <c r="AZ85" s="1">
        <v>0</v>
      </c>
      <c r="BA85" s="11">
        <v>0</v>
      </c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</row>
    <row r="87" spans="1:52" ht="11.25">
      <c r="A87" s="3" t="s">
        <v>218</v>
      </c>
      <c r="AZ87" s="3"/>
    </row>
    <row r="88" spans="1:94" ht="11.25">
      <c r="A88" s="1" t="s">
        <v>68</v>
      </c>
      <c r="B88" s="1">
        <v>67099</v>
      </c>
      <c r="C88" s="1">
        <v>996</v>
      </c>
      <c r="D88" s="1">
        <v>792</v>
      </c>
      <c r="E88" s="1">
        <v>840</v>
      </c>
      <c r="F88" s="1">
        <v>660</v>
      </c>
      <c r="G88" s="1">
        <v>903</v>
      </c>
      <c r="H88" s="1">
        <v>654</v>
      </c>
      <c r="I88" s="1">
        <v>756</v>
      </c>
      <c r="J88" s="1">
        <v>700</v>
      </c>
      <c r="K88" s="1">
        <v>795</v>
      </c>
      <c r="L88" s="1">
        <v>1491</v>
      </c>
      <c r="M88" s="1">
        <v>1086</v>
      </c>
      <c r="N88" s="1">
        <v>618</v>
      </c>
      <c r="O88" s="1">
        <v>2364</v>
      </c>
      <c r="P88" s="1">
        <v>1916</v>
      </c>
      <c r="Q88" s="1">
        <v>810</v>
      </c>
      <c r="R88" s="1">
        <v>1900</v>
      </c>
      <c r="S88" s="1">
        <v>3235</v>
      </c>
      <c r="T88" s="1">
        <v>1002</v>
      </c>
      <c r="U88" s="1">
        <v>1032</v>
      </c>
      <c r="V88" s="1">
        <v>2715</v>
      </c>
      <c r="W88" s="1">
        <v>1664</v>
      </c>
      <c r="X88" s="1">
        <v>1125</v>
      </c>
      <c r="Y88" s="1">
        <v>932</v>
      </c>
      <c r="Z88" s="1">
        <v>910</v>
      </c>
      <c r="AA88" s="1">
        <v>2820</v>
      </c>
      <c r="AB88" s="1">
        <v>927</v>
      </c>
      <c r="AC88" s="1">
        <v>1485</v>
      </c>
      <c r="AD88" s="1">
        <v>1776</v>
      </c>
      <c r="AE88" s="1">
        <v>2148</v>
      </c>
      <c r="AF88" s="1">
        <v>1233</v>
      </c>
      <c r="AG88" s="1">
        <v>1916</v>
      </c>
      <c r="AH88" s="1">
        <v>2465</v>
      </c>
      <c r="AI88" s="1">
        <v>390</v>
      </c>
      <c r="AJ88" s="1">
        <v>10244</v>
      </c>
      <c r="AK88" s="1">
        <v>1404</v>
      </c>
      <c r="AL88" s="1">
        <v>1128</v>
      </c>
      <c r="AM88" s="1">
        <v>756</v>
      </c>
      <c r="AN88" s="1">
        <v>547</v>
      </c>
      <c r="AO88" s="1">
        <v>956</v>
      </c>
      <c r="AP88" s="1">
        <v>1132</v>
      </c>
      <c r="AQ88" s="1">
        <v>1320</v>
      </c>
      <c r="AR88" s="1">
        <v>746</v>
      </c>
      <c r="AS88" s="1">
        <v>598</v>
      </c>
      <c r="AT88" s="1">
        <v>558</v>
      </c>
      <c r="AU88" s="1">
        <v>258</v>
      </c>
      <c r="AV88" s="1">
        <v>510</v>
      </c>
      <c r="AW88" s="1">
        <v>459</v>
      </c>
      <c r="AX88" s="1">
        <v>122</v>
      </c>
      <c r="AY88" s="1">
        <v>289</v>
      </c>
      <c r="AZ88" s="1">
        <v>282</v>
      </c>
      <c r="BA88" s="11">
        <v>734</v>
      </c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</row>
    <row r="89" spans="1:94" ht="11.25">
      <c r="A89" s="1" t="s">
        <v>219</v>
      </c>
      <c r="B89" s="1">
        <v>59506</v>
      </c>
      <c r="C89" s="1">
        <v>942</v>
      </c>
      <c r="D89" s="1">
        <v>717</v>
      </c>
      <c r="E89" s="1">
        <v>801</v>
      </c>
      <c r="F89" s="1">
        <v>594</v>
      </c>
      <c r="G89" s="1">
        <v>840</v>
      </c>
      <c r="H89" s="1">
        <v>610</v>
      </c>
      <c r="I89" s="1">
        <v>735</v>
      </c>
      <c r="J89" s="1">
        <v>686</v>
      </c>
      <c r="K89" s="1">
        <v>732</v>
      </c>
      <c r="L89" s="1">
        <v>1356</v>
      </c>
      <c r="M89" s="1">
        <v>981</v>
      </c>
      <c r="N89" s="1">
        <v>600</v>
      </c>
      <c r="O89" s="1">
        <v>1844</v>
      </c>
      <c r="P89" s="1">
        <v>1808</v>
      </c>
      <c r="Q89" s="1">
        <v>717</v>
      </c>
      <c r="R89" s="1">
        <v>1740</v>
      </c>
      <c r="S89" s="1">
        <v>2925</v>
      </c>
      <c r="T89" s="1">
        <v>920</v>
      </c>
      <c r="U89" s="1">
        <v>858</v>
      </c>
      <c r="V89" s="1">
        <v>2610</v>
      </c>
      <c r="W89" s="1">
        <v>1552</v>
      </c>
      <c r="X89" s="1">
        <v>972</v>
      </c>
      <c r="Y89" s="1">
        <v>788</v>
      </c>
      <c r="Z89" s="1">
        <v>848</v>
      </c>
      <c r="AA89" s="1">
        <v>2636</v>
      </c>
      <c r="AB89" s="1">
        <v>864</v>
      </c>
      <c r="AC89" s="1">
        <v>1260</v>
      </c>
      <c r="AD89" s="1">
        <v>1648</v>
      </c>
      <c r="AE89" s="1">
        <v>1948</v>
      </c>
      <c r="AF89" s="1">
        <v>1122</v>
      </c>
      <c r="AG89" s="1">
        <v>1704</v>
      </c>
      <c r="AH89" s="1">
        <v>2150</v>
      </c>
      <c r="AI89" s="1">
        <v>333</v>
      </c>
      <c r="AJ89" s="1">
        <v>8477</v>
      </c>
      <c r="AK89" s="1">
        <v>1218</v>
      </c>
      <c r="AL89" s="1">
        <v>1006</v>
      </c>
      <c r="AM89" s="1">
        <v>686</v>
      </c>
      <c r="AN89" s="1">
        <v>438</v>
      </c>
      <c r="AO89" s="1">
        <v>874</v>
      </c>
      <c r="AP89" s="1">
        <v>950</v>
      </c>
      <c r="AQ89" s="1">
        <v>1200</v>
      </c>
      <c r="AR89" s="1">
        <v>648</v>
      </c>
      <c r="AS89" s="1">
        <v>485</v>
      </c>
      <c r="AT89" s="1">
        <v>524</v>
      </c>
      <c r="AU89" s="1">
        <v>237</v>
      </c>
      <c r="AV89" s="1">
        <v>316</v>
      </c>
      <c r="AW89" s="1">
        <v>420</v>
      </c>
      <c r="AX89" s="1">
        <v>116</v>
      </c>
      <c r="AY89" s="1">
        <v>262</v>
      </c>
      <c r="AZ89" s="1">
        <v>254</v>
      </c>
      <c r="BA89" s="11">
        <v>554</v>
      </c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</row>
    <row r="90" spans="1:94" ht="11.25">
      <c r="A90" s="1" t="s">
        <v>220</v>
      </c>
      <c r="B90" s="1">
        <v>308</v>
      </c>
      <c r="C90" s="1">
        <v>6</v>
      </c>
      <c r="D90" s="1">
        <v>6</v>
      </c>
      <c r="E90" s="1">
        <v>0</v>
      </c>
      <c r="F90" s="1">
        <v>2</v>
      </c>
      <c r="G90" s="1">
        <v>3</v>
      </c>
      <c r="H90" s="1">
        <v>8</v>
      </c>
      <c r="I90" s="1">
        <v>0</v>
      </c>
      <c r="J90" s="1">
        <v>0</v>
      </c>
      <c r="K90" s="1">
        <v>3</v>
      </c>
      <c r="L90" s="1">
        <v>6</v>
      </c>
      <c r="M90" s="1">
        <v>6</v>
      </c>
      <c r="N90" s="1">
        <v>4</v>
      </c>
      <c r="O90" s="1">
        <v>4</v>
      </c>
      <c r="P90" s="1">
        <v>12</v>
      </c>
      <c r="Q90" s="1">
        <v>3</v>
      </c>
      <c r="R90" s="1">
        <v>5</v>
      </c>
      <c r="S90" s="1">
        <v>10</v>
      </c>
      <c r="T90" s="1">
        <v>6</v>
      </c>
      <c r="U90" s="1">
        <v>3</v>
      </c>
      <c r="V90" s="1">
        <v>5</v>
      </c>
      <c r="W90" s="1">
        <v>4</v>
      </c>
      <c r="X90" s="1">
        <v>0</v>
      </c>
      <c r="Y90" s="1">
        <v>106</v>
      </c>
      <c r="Z90" s="1">
        <v>2</v>
      </c>
      <c r="AA90" s="1">
        <v>8</v>
      </c>
      <c r="AB90" s="1">
        <v>9</v>
      </c>
      <c r="AC90" s="1">
        <v>0</v>
      </c>
      <c r="AD90" s="1">
        <v>4</v>
      </c>
      <c r="AE90" s="1">
        <v>4</v>
      </c>
      <c r="AF90" s="1">
        <v>3</v>
      </c>
      <c r="AG90" s="1">
        <v>4</v>
      </c>
      <c r="AH90" s="1">
        <v>10</v>
      </c>
      <c r="AI90" s="1">
        <v>4</v>
      </c>
      <c r="AJ90" s="1">
        <v>10</v>
      </c>
      <c r="AK90" s="1">
        <v>15</v>
      </c>
      <c r="AL90" s="1">
        <v>0</v>
      </c>
      <c r="AM90" s="1">
        <v>4</v>
      </c>
      <c r="AN90" s="1">
        <v>0</v>
      </c>
      <c r="AO90" s="1">
        <v>2</v>
      </c>
      <c r="AP90" s="1">
        <v>6</v>
      </c>
      <c r="AQ90" s="1">
        <v>0</v>
      </c>
      <c r="AR90" s="1">
        <v>0</v>
      </c>
      <c r="AS90" s="1">
        <v>4</v>
      </c>
      <c r="AT90" s="1">
        <v>2</v>
      </c>
      <c r="AU90" s="1">
        <v>0</v>
      </c>
      <c r="AV90" s="1">
        <v>4</v>
      </c>
      <c r="AW90" s="1">
        <v>6</v>
      </c>
      <c r="AX90" s="1">
        <v>0</v>
      </c>
      <c r="AY90" s="1">
        <v>3</v>
      </c>
      <c r="AZ90" s="1">
        <v>0</v>
      </c>
      <c r="BA90" s="11">
        <v>2</v>
      </c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</row>
    <row r="91" spans="1:94" ht="11.25">
      <c r="A91" s="1" t="s">
        <v>221</v>
      </c>
      <c r="B91" s="1">
        <v>5377</v>
      </c>
      <c r="C91" s="1">
        <v>39</v>
      </c>
      <c r="D91" s="1">
        <v>45</v>
      </c>
      <c r="E91" s="1">
        <v>24</v>
      </c>
      <c r="F91" s="1">
        <v>60</v>
      </c>
      <c r="G91" s="1">
        <v>33</v>
      </c>
      <c r="H91" s="1">
        <v>16</v>
      </c>
      <c r="I91" s="1">
        <v>18</v>
      </c>
      <c r="J91" s="1">
        <v>7</v>
      </c>
      <c r="K91" s="1">
        <v>30</v>
      </c>
      <c r="L91" s="1">
        <v>96</v>
      </c>
      <c r="M91" s="1">
        <v>90</v>
      </c>
      <c r="N91" s="1">
        <v>12</v>
      </c>
      <c r="O91" s="1">
        <v>468</v>
      </c>
      <c r="P91" s="1">
        <v>56</v>
      </c>
      <c r="Q91" s="1">
        <v>69</v>
      </c>
      <c r="R91" s="1">
        <v>110</v>
      </c>
      <c r="S91" s="1">
        <v>255</v>
      </c>
      <c r="T91" s="1">
        <v>50</v>
      </c>
      <c r="U91" s="1">
        <v>159</v>
      </c>
      <c r="V91" s="1">
        <v>75</v>
      </c>
      <c r="W91" s="1">
        <v>80</v>
      </c>
      <c r="X91" s="1">
        <v>132</v>
      </c>
      <c r="Y91" s="1">
        <v>8</v>
      </c>
      <c r="Z91" s="1">
        <v>36</v>
      </c>
      <c r="AA91" s="1">
        <v>128</v>
      </c>
      <c r="AB91" s="1">
        <v>21</v>
      </c>
      <c r="AC91" s="1">
        <v>183</v>
      </c>
      <c r="AD91" s="1">
        <v>80</v>
      </c>
      <c r="AE91" s="1">
        <v>164</v>
      </c>
      <c r="AF91" s="1">
        <v>72</v>
      </c>
      <c r="AG91" s="1">
        <v>128</v>
      </c>
      <c r="AH91" s="1">
        <v>295</v>
      </c>
      <c r="AI91" s="1">
        <v>28</v>
      </c>
      <c r="AJ91" s="1">
        <v>1421</v>
      </c>
      <c r="AK91" s="1">
        <v>108</v>
      </c>
      <c r="AL91" s="1">
        <v>72</v>
      </c>
      <c r="AM91" s="1">
        <v>36</v>
      </c>
      <c r="AN91" s="1">
        <v>82</v>
      </c>
      <c r="AO91" s="1">
        <v>38</v>
      </c>
      <c r="AP91" s="1">
        <v>72</v>
      </c>
      <c r="AQ91" s="1">
        <v>81</v>
      </c>
      <c r="AR91" s="1">
        <v>38</v>
      </c>
      <c r="AS91" s="1">
        <v>40</v>
      </c>
      <c r="AT91" s="1">
        <v>16</v>
      </c>
      <c r="AU91" s="1">
        <v>7</v>
      </c>
      <c r="AV91" s="1">
        <v>130</v>
      </c>
      <c r="AW91" s="1">
        <v>6</v>
      </c>
      <c r="AX91" s="1">
        <v>1</v>
      </c>
      <c r="AY91" s="1">
        <v>10</v>
      </c>
      <c r="AZ91" s="1">
        <v>6</v>
      </c>
      <c r="BA91" s="11">
        <v>146</v>
      </c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</row>
    <row r="92" spans="1:94" ht="11.25">
      <c r="A92" s="1" t="s">
        <v>222</v>
      </c>
      <c r="B92" s="1">
        <v>66</v>
      </c>
      <c r="C92" s="1">
        <v>0</v>
      </c>
      <c r="D92" s="1">
        <v>0</v>
      </c>
      <c r="E92" s="1">
        <v>3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6</v>
      </c>
      <c r="L92" s="1">
        <v>0</v>
      </c>
      <c r="M92" s="1">
        <v>3</v>
      </c>
      <c r="N92" s="1">
        <v>0</v>
      </c>
      <c r="O92" s="1">
        <v>8</v>
      </c>
      <c r="P92" s="1">
        <v>0</v>
      </c>
      <c r="Q92" s="1">
        <v>0</v>
      </c>
      <c r="R92" s="1">
        <v>5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3</v>
      </c>
      <c r="AC92" s="1">
        <v>0</v>
      </c>
      <c r="AD92" s="1">
        <v>4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10</v>
      </c>
      <c r="AK92" s="1">
        <v>3</v>
      </c>
      <c r="AL92" s="1">
        <v>2</v>
      </c>
      <c r="AM92" s="1">
        <v>0</v>
      </c>
      <c r="AN92" s="1">
        <v>1</v>
      </c>
      <c r="AO92" s="1">
        <v>2</v>
      </c>
      <c r="AP92" s="1">
        <v>6</v>
      </c>
      <c r="AQ92" s="1">
        <v>3</v>
      </c>
      <c r="AR92" s="1">
        <v>1</v>
      </c>
      <c r="AS92" s="1">
        <v>1</v>
      </c>
      <c r="AT92" s="1">
        <v>2</v>
      </c>
      <c r="AU92" s="1">
        <v>0</v>
      </c>
      <c r="AV92" s="1">
        <v>0</v>
      </c>
      <c r="AW92" s="1">
        <v>1</v>
      </c>
      <c r="AX92" s="1">
        <v>0</v>
      </c>
      <c r="AY92" s="1">
        <v>0</v>
      </c>
      <c r="AZ92" s="1">
        <v>0</v>
      </c>
      <c r="BA92" s="11">
        <v>0</v>
      </c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</row>
    <row r="93" spans="1:94" ht="11.25">
      <c r="A93" s="1" t="s">
        <v>223</v>
      </c>
      <c r="B93" s="1">
        <v>1764</v>
      </c>
      <c r="C93" s="1">
        <v>9</v>
      </c>
      <c r="D93" s="1">
        <v>24</v>
      </c>
      <c r="E93" s="1">
        <v>12</v>
      </c>
      <c r="F93" s="1">
        <v>4</v>
      </c>
      <c r="G93" s="1">
        <v>27</v>
      </c>
      <c r="H93" s="1">
        <v>20</v>
      </c>
      <c r="I93" s="1">
        <v>3</v>
      </c>
      <c r="J93" s="1">
        <v>5</v>
      </c>
      <c r="K93" s="1">
        <v>21</v>
      </c>
      <c r="L93" s="1">
        <v>33</v>
      </c>
      <c r="M93" s="1">
        <v>6</v>
      </c>
      <c r="N93" s="1">
        <v>2</v>
      </c>
      <c r="O93" s="1">
        <v>40</v>
      </c>
      <c r="P93" s="1">
        <v>36</v>
      </c>
      <c r="Q93" s="1">
        <v>21</v>
      </c>
      <c r="R93" s="1">
        <v>40</v>
      </c>
      <c r="S93" s="1">
        <v>40</v>
      </c>
      <c r="T93" s="1">
        <v>20</v>
      </c>
      <c r="U93" s="1">
        <v>12</v>
      </c>
      <c r="V93" s="1">
        <v>20</v>
      </c>
      <c r="W93" s="1">
        <v>28</v>
      </c>
      <c r="X93" s="1">
        <v>21</v>
      </c>
      <c r="Y93" s="1">
        <v>28</v>
      </c>
      <c r="Z93" s="1">
        <v>22</v>
      </c>
      <c r="AA93" s="1">
        <v>48</v>
      </c>
      <c r="AB93" s="1">
        <v>21</v>
      </c>
      <c r="AC93" s="1">
        <v>36</v>
      </c>
      <c r="AD93" s="1">
        <v>40</v>
      </c>
      <c r="AE93" s="1">
        <v>28</v>
      </c>
      <c r="AF93" s="1">
        <v>36</v>
      </c>
      <c r="AG93" s="1">
        <v>80</v>
      </c>
      <c r="AH93" s="1">
        <v>5</v>
      </c>
      <c r="AI93" s="1">
        <v>25</v>
      </c>
      <c r="AJ93" s="1">
        <v>326</v>
      </c>
      <c r="AK93" s="1">
        <v>60</v>
      </c>
      <c r="AL93" s="1">
        <v>48</v>
      </c>
      <c r="AM93" s="1">
        <v>30</v>
      </c>
      <c r="AN93" s="1">
        <v>24</v>
      </c>
      <c r="AO93" s="1">
        <v>40</v>
      </c>
      <c r="AP93" s="1">
        <v>86</v>
      </c>
      <c r="AQ93" s="1">
        <v>36</v>
      </c>
      <c r="AR93" s="1">
        <v>59</v>
      </c>
      <c r="AS93" s="1">
        <v>60</v>
      </c>
      <c r="AT93" s="1">
        <v>14</v>
      </c>
      <c r="AU93" s="1">
        <v>14</v>
      </c>
      <c r="AV93" s="1">
        <v>58</v>
      </c>
      <c r="AW93" s="1">
        <v>25</v>
      </c>
      <c r="AX93" s="1">
        <v>5</v>
      </c>
      <c r="AY93" s="1">
        <v>14</v>
      </c>
      <c r="AZ93" s="1">
        <v>20</v>
      </c>
      <c r="BA93" s="11">
        <v>32</v>
      </c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</row>
    <row r="94" spans="1:94" ht="11.25">
      <c r="A94" s="1" t="s">
        <v>176</v>
      </c>
      <c r="B94" s="1">
        <v>50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5</v>
      </c>
      <c r="T94" s="1">
        <v>2</v>
      </c>
      <c r="U94" s="1">
        <v>0</v>
      </c>
      <c r="V94" s="1">
        <v>5</v>
      </c>
      <c r="W94" s="1">
        <v>0</v>
      </c>
      <c r="X94" s="1">
        <v>0</v>
      </c>
      <c r="Y94" s="1">
        <v>2</v>
      </c>
      <c r="Z94" s="1">
        <v>0</v>
      </c>
      <c r="AA94" s="1">
        <v>0</v>
      </c>
      <c r="AB94" s="1">
        <v>3</v>
      </c>
      <c r="AC94" s="1">
        <v>3</v>
      </c>
      <c r="AD94" s="1">
        <v>0</v>
      </c>
      <c r="AE94" s="1">
        <v>0</v>
      </c>
      <c r="AF94" s="1">
        <v>0</v>
      </c>
      <c r="AG94" s="1">
        <v>0</v>
      </c>
      <c r="AH94" s="1">
        <v>5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1</v>
      </c>
      <c r="AO94" s="1">
        <v>0</v>
      </c>
      <c r="AP94" s="1">
        <v>12</v>
      </c>
      <c r="AQ94" s="1">
        <v>0</v>
      </c>
      <c r="AR94" s="1">
        <v>0</v>
      </c>
      <c r="AS94" s="1">
        <v>8</v>
      </c>
      <c r="AT94" s="1">
        <v>0</v>
      </c>
      <c r="AU94" s="1">
        <v>0</v>
      </c>
      <c r="AV94" s="1">
        <v>2</v>
      </c>
      <c r="AW94" s="1">
        <v>0</v>
      </c>
      <c r="AX94" s="1">
        <v>0</v>
      </c>
      <c r="AY94" s="1">
        <v>0</v>
      </c>
      <c r="AZ94" s="1">
        <v>2</v>
      </c>
      <c r="BA94" s="11">
        <v>0</v>
      </c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</row>
    <row r="95" spans="1:94" ht="11.25">
      <c r="A95" s="1" t="s">
        <v>12</v>
      </c>
      <c r="B95" s="1">
        <v>28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3</v>
      </c>
      <c r="L95" s="1">
        <v>0</v>
      </c>
      <c r="M95" s="1">
        <v>0</v>
      </c>
      <c r="N95" s="1">
        <v>0</v>
      </c>
      <c r="O95" s="1">
        <v>0</v>
      </c>
      <c r="P95" s="1">
        <v>4</v>
      </c>
      <c r="Q95" s="1">
        <v>0</v>
      </c>
      <c r="R95" s="1">
        <v>0</v>
      </c>
      <c r="S95" s="1">
        <v>0</v>
      </c>
      <c r="T95" s="1">
        <v>4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2</v>
      </c>
      <c r="AA95" s="1">
        <v>0</v>
      </c>
      <c r="AB95" s="1">
        <v>6</v>
      </c>
      <c r="AC95" s="1">
        <v>3</v>
      </c>
      <c r="AD95" s="1">
        <v>0</v>
      </c>
      <c r="AE95" s="1">
        <v>4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1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1</v>
      </c>
      <c r="AX95" s="1">
        <v>0</v>
      </c>
      <c r="AY95" s="1">
        <v>0</v>
      </c>
      <c r="AZ95" s="1">
        <v>0</v>
      </c>
      <c r="BA95" s="11">
        <v>0</v>
      </c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</row>
    <row r="97" spans="1:52" ht="11.25">
      <c r="A97" s="3" t="s">
        <v>224</v>
      </c>
      <c r="AZ97" s="3"/>
    </row>
    <row r="98" spans="1:94" ht="11.25">
      <c r="A98" s="1" t="s">
        <v>68</v>
      </c>
      <c r="B98" s="1">
        <v>67099</v>
      </c>
      <c r="C98" s="1">
        <v>996</v>
      </c>
      <c r="D98" s="1">
        <v>792</v>
      </c>
      <c r="E98" s="1">
        <v>840</v>
      </c>
      <c r="F98" s="1">
        <v>660</v>
      </c>
      <c r="G98" s="1">
        <v>903</v>
      </c>
      <c r="H98" s="1">
        <v>654</v>
      </c>
      <c r="I98" s="1">
        <v>756</v>
      </c>
      <c r="J98" s="1">
        <v>701</v>
      </c>
      <c r="K98" s="1">
        <v>795</v>
      </c>
      <c r="L98" s="1">
        <v>1491</v>
      </c>
      <c r="M98" s="1">
        <v>1086</v>
      </c>
      <c r="N98" s="1">
        <v>618</v>
      </c>
      <c r="O98" s="1">
        <v>2364</v>
      </c>
      <c r="P98" s="1">
        <v>1916</v>
      </c>
      <c r="Q98" s="1">
        <v>810</v>
      </c>
      <c r="R98" s="1">
        <v>1900</v>
      </c>
      <c r="S98" s="1">
        <v>3235</v>
      </c>
      <c r="T98" s="1">
        <v>1002</v>
      </c>
      <c r="U98" s="1">
        <v>1032</v>
      </c>
      <c r="V98" s="1">
        <v>2715</v>
      </c>
      <c r="W98" s="1">
        <v>1664</v>
      </c>
      <c r="X98" s="1">
        <v>1125</v>
      </c>
      <c r="Y98" s="1">
        <v>932</v>
      </c>
      <c r="Z98" s="1">
        <v>910</v>
      </c>
      <c r="AA98" s="1">
        <v>2820</v>
      </c>
      <c r="AB98" s="1">
        <v>927</v>
      </c>
      <c r="AC98" s="1">
        <v>1485</v>
      </c>
      <c r="AD98" s="1">
        <v>1776</v>
      </c>
      <c r="AE98" s="1">
        <v>2148</v>
      </c>
      <c r="AF98" s="1">
        <v>1233</v>
      </c>
      <c r="AG98" s="1">
        <v>1916</v>
      </c>
      <c r="AH98" s="1">
        <v>2465</v>
      </c>
      <c r="AI98" s="1">
        <v>390</v>
      </c>
      <c r="AJ98" s="1">
        <v>10243</v>
      </c>
      <c r="AK98" s="1">
        <v>1404</v>
      </c>
      <c r="AL98" s="1">
        <v>1128</v>
      </c>
      <c r="AM98" s="1">
        <v>756</v>
      </c>
      <c r="AN98" s="1">
        <v>547</v>
      </c>
      <c r="AO98" s="1">
        <v>956</v>
      </c>
      <c r="AP98" s="1">
        <v>1132</v>
      </c>
      <c r="AQ98" s="1">
        <v>1320</v>
      </c>
      <c r="AR98" s="1">
        <v>746</v>
      </c>
      <c r="AS98" s="1">
        <v>598</v>
      </c>
      <c r="AT98" s="1">
        <v>558</v>
      </c>
      <c r="AU98" s="1">
        <v>258</v>
      </c>
      <c r="AV98" s="1">
        <v>510</v>
      </c>
      <c r="AW98" s="1">
        <v>459</v>
      </c>
      <c r="AX98" s="1">
        <v>122</v>
      </c>
      <c r="AY98" s="1">
        <v>289</v>
      </c>
      <c r="AZ98" s="1">
        <v>282</v>
      </c>
      <c r="BA98" s="11">
        <v>734</v>
      </c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</row>
    <row r="99" spans="1:94" ht="11.25">
      <c r="A99" s="1" t="s">
        <v>412</v>
      </c>
      <c r="B99" s="1">
        <v>63527</v>
      </c>
      <c r="C99" s="1">
        <v>897</v>
      </c>
      <c r="D99" s="1">
        <v>672</v>
      </c>
      <c r="E99" s="1">
        <v>837</v>
      </c>
      <c r="F99" s="1">
        <v>644</v>
      </c>
      <c r="G99" s="1">
        <v>837</v>
      </c>
      <c r="H99" s="1">
        <v>614</v>
      </c>
      <c r="I99" s="1">
        <v>732</v>
      </c>
      <c r="J99" s="1">
        <v>619</v>
      </c>
      <c r="K99" s="1">
        <v>753</v>
      </c>
      <c r="L99" s="1">
        <v>1461</v>
      </c>
      <c r="M99" s="1">
        <v>1044</v>
      </c>
      <c r="N99" s="1">
        <v>614</v>
      </c>
      <c r="O99" s="1">
        <v>2192</v>
      </c>
      <c r="P99" s="1">
        <v>1856</v>
      </c>
      <c r="Q99" s="1">
        <v>804</v>
      </c>
      <c r="R99" s="1">
        <v>1820</v>
      </c>
      <c r="S99" s="1">
        <v>3010</v>
      </c>
      <c r="T99" s="1">
        <v>980</v>
      </c>
      <c r="U99" s="1">
        <v>966</v>
      </c>
      <c r="V99" s="1">
        <v>2510</v>
      </c>
      <c r="W99" s="1">
        <v>1332</v>
      </c>
      <c r="X99" s="1">
        <v>993</v>
      </c>
      <c r="Y99" s="1">
        <v>878</v>
      </c>
      <c r="Z99" s="1">
        <v>868</v>
      </c>
      <c r="AA99" s="1">
        <v>2676</v>
      </c>
      <c r="AB99" s="1">
        <v>588</v>
      </c>
      <c r="AC99" s="1">
        <v>1314</v>
      </c>
      <c r="AD99" s="1">
        <v>1652</v>
      </c>
      <c r="AE99" s="1">
        <v>2128</v>
      </c>
      <c r="AF99" s="1">
        <v>1146</v>
      </c>
      <c r="AG99" s="1">
        <v>1680</v>
      </c>
      <c r="AH99" s="1">
        <v>2435</v>
      </c>
      <c r="AI99" s="1">
        <v>327</v>
      </c>
      <c r="AJ99" s="1">
        <v>10022</v>
      </c>
      <c r="AK99" s="1">
        <v>1404</v>
      </c>
      <c r="AL99" s="1">
        <v>1128</v>
      </c>
      <c r="AM99" s="1">
        <v>682</v>
      </c>
      <c r="AN99" s="1">
        <v>547</v>
      </c>
      <c r="AO99" s="1">
        <v>956</v>
      </c>
      <c r="AP99" s="1">
        <v>1132</v>
      </c>
      <c r="AQ99" s="1">
        <v>1320</v>
      </c>
      <c r="AR99" s="1">
        <v>746</v>
      </c>
      <c r="AS99" s="1">
        <v>598</v>
      </c>
      <c r="AT99" s="1">
        <v>558</v>
      </c>
      <c r="AU99" s="1">
        <v>258</v>
      </c>
      <c r="AV99" s="1">
        <v>510</v>
      </c>
      <c r="AW99" s="1">
        <v>396</v>
      </c>
      <c r="AX99" s="1">
        <v>122</v>
      </c>
      <c r="AY99" s="1">
        <v>275</v>
      </c>
      <c r="AZ99" s="1">
        <v>264</v>
      </c>
      <c r="BA99" s="11">
        <v>730</v>
      </c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</row>
    <row r="100" spans="1:94" ht="11.25">
      <c r="A100" s="1" t="s">
        <v>135</v>
      </c>
      <c r="B100" s="1">
        <v>3572</v>
      </c>
      <c r="C100" s="1">
        <v>99</v>
      </c>
      <c r="D100" s="1">
        <v>120</v>
      </c>
      <c r="E100" s="1">
        <v>3</v>
      </c>
      <c r="F100" s="1">
        <v>16</v>
      </c>
      <c r="G100" s="1">
        <v>66</v>
      </c>
      <c r="H100" s="1">
        <v>40</v>
      </c>
      <c r="I100" s="1">
        <v>24</v>
      </c>
      <c r="J100" s="1">
        <v>82</v>
      </c>
      <c r="K100" s="1">
        <v>42</v>
      </c>
      <c r="L100" s="1">
        <v>30</v>
      </c>
      <c r="M100" s="1">
        <v>42</v>
      </c>
      <c r="N100" s="1">
        <v>4</v>
      </c>
      <c r="O100" s="1">
        <v>172</v>
      </c>
      <c r="P100" s="1">
        <v>60</v>
      </c>
      <c r="Q100" s="1">
        <v>6</v>
      </c>
      <c r="R100" s="1">
        <v>80</v>
      </c>
      <c r="S100" s="1">
        <v>225</v>
      </c>
      <c r="T100" s="1">
        <v>22</v>
      </c>
      <c r="U100" s="1">
        <v>66</v>
      </c>
      <c r="V100" s="1">
        <v>205</v>
      </c>
      <c r="W100" s="1">
        <v>332</v>
      </c>
      <c r="X100" s="1">
        <v>132</v>
      </c>
      <c r="Y100" s="1">
        <v>54</v>
      </c>
      <c r="Z100" s="1">
        <v>42</v>
      </c>
      <c r="AA100" s="1">
        <v>144</v>
      </c>
      <c r="AB100" s="1">
        <v>339</v>
      </c>
      <c r="AC100" s="1">
        <v>171</v>
      </c>
      <c r="AD100" s="1">
        <v>124</v>
      </c>
      <c r="AE100" s="1">
        <v>20</v>
      </c>
      <c r="AF100" s="1">
        <v>87</v>
      </c>
      <c r="AG100" s="1">
        <v>236</v>
      </c>
      <c r="AH100" s="1">
        <v>30</v>
      </c>
      <c r="AI100" s="1">
        <v>63</v>
      </c>
      <c r="AJ100" s="1">
        <v>221</v>
      </c>
      <c r="AK100" s="1">
        <v>0</v>
      </c>
      <c r="AL100" s="1">
        <v>0</v>
      </c>
      <c r="AM100" s="1">
        <v>74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63</v>
      </c>
      <c r="AX100" s="1">
        <v>0</v>
      </c>
      <c r="AY100" s="1">
        <v>14</v>
      </c>
      <c r="AZ100" s="1">
        <v>18</v>
      </c>
      <c r="BA100" s="11">
        <v>4</v>
      </c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</row>
    <row r="101" spans="1:94" ht="11.25">
      <c r="A101" s="1" t="s">
        <v>413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1">
        <v>0</v>
      </c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</row>
    <row r="102" spans="1:53" ht="11.25">
      <c r="A102" s="1" t="s">
        <v>12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</row>
    <row r="104" ht="11.25">
      <c r="A104" s="3" t="s">
        <v>434</v>
      </c>
    </row>
    <row r="105" spans="1:53" ht="11.25">
      <c r="A105" s="1" t="s">
        <v>68</v>
      </c>
      <c r="B105" s="1">
        <v>67099</v>
      </c>
      <c r="C105" s="1">
        <v>996</v>
      </c>
      <c r="D105" s="1">
        <v>792</v>
      </c>
      <c r="E105" s="1">
        <v>840</v>
      </c>
      <c r="F105" s="1">
        <v>660</v>
      </c>
      <c r="G105" s="1">
        <v>903</v>
      </c>
      <c r="H105" s="1">
        <v>654</v>
      </c>
      <c r="I105" s="1">
        <v>756</v>
      </c>
      <c r="J105" s="1">
        <v>701</v>
      </c>
      <c r="K105" s="1">
        <v>795</v>
      </c>
      <c r="L105" s="1">
        <v>1491</v>
      </c>
      <c r="M105" s="1">
        <v>1086</v>
      </c>
      <c r="N105" s="1">
        <v>618</v>
      </c>
      <c r="O105" s="1">
        <v>2364</v>
      </c>
      <c r="P105" s="1">
        <v>1916</v>
      </c>
      <c r="Q105" s="1">
        <v>810</v>
      </c>
      <c r="R105" s="1">
        <v>1900</v>
      </c>
      <c r="S105" s="1">
        <v>3235</v>
      </c>
      <c r="T105" s="1">
        <v>1002</v>
      </c>
      <c r="U105" s="1">
        <v>1032</v>
      </c>
      <c r="V105" s="1">
        <v>2715</v>
      </c>
      <c r="W105" s="1">
        <v>1664</v>
      </c>
      <c r="X105" s="1">
        <v>1125</v>
      </c>
      <c r="Y105" s="1">
        <v>932</v>
      </c>
      <c r="Z105" s="1">
        <v>910</v>
      </c>
      <c r="AA105" s="1">
        <v>2820</v>
      </c>
      <c r="AB105" s="1">
        <v>927</v>
      </c>
      <c r="AC105" s="1">
        <v>1485</v>
      </c>
      <c r="AD105" s="1">
        <v>1776</v>
      </c>
      <c r="AE105" s="1">
        <v>2148</v>
      </c>
      <c r="AF105" s="1">
        <v>1233</v>
      </c>
      <c r="AG105" s="1">
        <v>1916</v>
      </c>
      <c r="AH105" s="1">
        <v>2465</v>
      </c>
      <c r="AI105" s="1">
        <v>390</v>
      </c>
      <c r="AJ105" s="1">
        <v>10243</v>
      </c>
      <c r="AK105" s="1">
        <v>1404</v>
      </c>
      <c r="AL105" s="1">
        <v>1128</v>
      </c>
      <c r="AM105" s="1">
        <v>756</v>
      </c>
      <c r="AN105" s="1">
        <v>547</v>
      </c>
      <c r="AO105" s="1">
        <v>956</v>
      </c>
      <c r="AP105" s="1">
        <v>1132</v>
      </c>
      <c r="AQ105" s="1">
        <v>1320</v>
      </c>
      <c r="AR105" s="1">
        <v>746</v>
      </c>
      <c r="AS105" s="1">
        <v>598</v>
      </c>
      <c r="AT105" s="1">
        <v>558</v>
      </c>
      <c r="AU105" s="1">
        <v>258</v>
      </c>
      <c r="AV105" s="1">
        <v>510</v>
      </c>
      <c r="AW105" s="1">
        <v>459</v>
      </c>
      <c r="AX105" s="1">
        <v>122</v>
      </c>
      <c r="AY105" s="1">
        <v>289</v>
      </c>
      <c r="AZ105" s="1">
        <v>282</v>
      </c>
      <c r="BA105" s="1">
        <v>734</v>
      </c>
    </row>
    <row r="106" spans="1:53" ht="11.25">
      <c r="A106" s="1" t="s">
        <v>233</v>
      </c>
      <c r="B106" s="1">
        <v>58296</v>
      </c>
      <c r="C106" s="1">
        <v>891</v>
      </c>
      <c r="D106" s="1">
        <v>657</v>
      </c>
      <c r="E106" s="1">
        <v>837</v>
      </c>
      <c r="F106" s="1">
        <v>644</v>
      </c>
      <c r="G106" s="1">
        <v>531</v>
      </c>
      <c r="H106" s="1">
        <v>598</v>
      </c>
      <c r="I106" s="1">
        <v>465</v>
      </c>
      <c r="J106" s="1">
        <v>619</v>
      </c>
      <c r="K106" s="1">
        <v>750</v>
      </c>
      <c r="L106" s="1">
        <v>1455</v>
      </c>
      <c r="M106" s="1">
        <v>924</v>
      </c>
      <c r="N106" s="1">
        <v>614</v>
      </c>
      <c r="O106" s="1">
        <v>1832</v>
      </c>
      <c r="P106" s="1">
        <v>1856</v>
      </c>
      <c r="Q106" s="1">
        <v>807</v>
      </c>
      <c r="R106" s="1">
        <v>1730</v>
      </c>
      <c r="S106" s="1">
        <v>2845</v>
      </c>
      <c r="T106" s="1">
        <v>978</v>
      </c>
      <c r="U106" s="1">
        <v>501</v>
      </c>
      <c r="V106" s="1">
        <v>2480</v>
      </c>
      <c r="W106" s="1">
        <v>1320</v>
      </c>
      <c r="X106" s="1">
        <v>990</v>
      </c>
      <c r="Y106" s="1">
        <v>870</v>
      </c>
      <c r="Z106" s="1">
        <v>868</v>
      </c>
      <c r="AA106" s="1">
        <v>2308</v>
      </c>
      <c r="AB106" s="1">
        <v>438</v>
      </c>
      <c r="AC106" s="1">
        <v>432</v>
      </c>
      <c r="AD106" s="1">
        <v>1648</v>
      </c>
      <c r="AE106" s="1">
        <v>2124</v>
      </c>
      <c r="AF106" s="1">
        <v>1137</v>
      </c>
      <c r="AG106" s="1">
        <v>1676</v>
      </c>
      <c r="AH106" s="1">
        <v>2435</v>
      </c>
      <c r="AI106" s="1">
        <v>182</v>
      </c>
      <c r="AJ106" s="1">
        <v>10022</v>
      </c>
      <c r="AK106" s="1">
        <v>1374</v>
      </c>
      <c r="AL106" s="1">
        <v>950</v>
      </c>
      <c r="AM106" s="1">
        <v>326</v>
      </c>
      <c r="AN106" s="1">
        <v>528</v>
      </c>
      <c r="AO106" s="1">
        <v>938</v>
      </c>
      <c r="AP106" s="1">
        <v>1084</v>
      </c>
      <c r="AQ106" s="1">
        <v>1248</v>
      </c>
      <c r="AR106" s="1">
        <v>20</v>
      </c>
      <c r="AS106" s="1">
        <v>529</v>
      </c>
      <c r="AT106" s="1">
        <v>432</v>
      </c>
      <c r="AU106" s="1">
        <v>144</v>
      </c>
      <c r="AV106" s="1">
        <v>504</v>
      </c>
      <c r="AW106" s="1">
        <v>394</v>
      </c>
      <c r="AX106" s="1">
        <v>120</v>
      </c>
      <c r="AY106" s="1">
        <v>275</v>
      </c>
      <c r="AZ106" s="1">
        <v>264</v>
      </c>
      <c r="BA106" s="1">
        <v>702</v>
      </c>
    </row>
    <row r="107" spans="1:53" ht="11.25">
      <c r="A107" s="1" t="s">
        <v>348</v>
      </c>
      <c r="B107" s="1">
        <v>4582</v>
      </c>
      <c r="C107" s="1">
        <v>0</v>
      </c>
      <c r="D107" s="1">
        <v>6</v>
      </c>
      <c r="E107" s="1">
        <v>0</v>
      </c>
      <c r="F107" s="1">
        <v>0</v>
      </c>
      <c r="G107" s="1">
        <v>306</v>
      </c>
      <c r="H107" s="1">
        <v>16</v>
      </c>
      <c r="I107" s="1">
        <v>270</v>
      </c>
      <c r="J107" s="1">
        <v>0</v>
      </c>
      <c r="K107" s="1">
        <v>3</v>
      </c>
      <c r="L107" s="1">
        <v>6</v>
      </c>
      <c r="M107" s="1">
        <v>120</v>
      </c>
      <c r="N107" s="1">
        <v>0</v>
      </c>
      <c r="O107" s="1">
        <v>364</v>
      </c>
      <c r="P107" s="1">
        <v>0</v>
      </c>
      <c r="Q107" s="1">
        <v>0</v>
      </c>
      <c r="R107" s="1">
        <v>80</v>
      </c>
      <c r="S107" s="1">
        <v>145</v>
      </c>
      <c r="T107" s="1">
        <v>2</v>
      </c>
      <c r="U107" s="1">
        <v>462</v>
      </c>
      <c r="V107" s="1">
        <v>30</v>
      </c>
      <c r="W107" s="1">
        <v>4</v>
      </c>
      <c r="X107" s="1">
        <v>0</v>
      </c>
      <c r="Y107" s="1">
        <v>8</v>
      </c>
      <c r="Z107" s="1">
        <v>0</v>
      </c>
      <c r="AA107" s="1">
        <v>364</v>
      </c>
      <c r="AB107" s="1">
        <v>150</v>
      </c>
      <c r="AC107" s="1">
        <v>879</v>
      </c>
      <c r="AD107" s="1">
        <v>0</v>
      </c>
      <c r="AE107" s="1">
        <v>0</v>
      </c>
      <c r="AF107" s="1">
        <v>6</v>
      </c>
      <c r="AG107" s="1">
        <v>4</v>
      </c>
      <c r="AH107" s="1">
        <v>0</v>
      </c>
      <c r="AI107" s="1">
        <v>145</v>
      </c>
      <c r="AJ107" s="1">
        <v>0</v>
      </c>
      <c r="AK107" s="1">
        <v>0</v>
      </c>
      <c r="AL107" s="1">
        <v>4</v>
      </c>
      <c r="AM107" s="1">
        <v>252</v>
      </c>
      <c r="AN107" s="1">
        <v>2</v>
      </c>
      <c r="AO107" s="1">
        <v>0</v>
      </c>
      <c r="AP107" s="1">
        <v>0</v>
      </c>
      <c r="AQ107" s="1">
        <v>0</v>
      </c>
      <c r="AR107" s="1">
        <v>713</v>
      </c>
      <c r="AS107" s="1">
        <v>15</v>
      </c>
      <c r="AT107" s="1">
        <v>118</v>
      </c>
      <c r="AU107" s="1">
        <v>74</v>
      </c>
      <c r="AV107" s="1">
        <v>2</v>
      </c>
      <c r="AW107" s="1">
        <v>2</v>
      </c>
      <c r="AX107" s="1">
        <v>2</v>
      </c>
      <c r="AY107" s="1">
        <v>0</v>
      </c>
      <c r="AZ107" s="1">
        <v>0</v>
      </c>
      <c r="BA107" s="1">
        <v>28</v>
      </c>
    </row>
    <row r="108" spans="1:53" ht="11.25">
      <c r="A108" s="1" t="s">
        <v>349</v>
      </c>
      <c r="B108" s="1">
        <v>165</v>
      </c>
      <c r="C108" s="1">
        <v>6</v>
      </c>
      <c r="D108" s="1">
        <v>9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15</v>
      </c>
      <c r="T108" s="1">
        <v>0</v>
      </c>
      <c r="U108" s="1">
        <v>3</v>
      </c>
      <c r="V108" s="1">
        <v>0</v>
      </c>
      <c r="W108" s="1">
        <v>4</v>
      </c>
      <c r="X108" s="1">
        <v>3</v>
      </c>
      <c r="Y108" s="1">
        <v>0</v>
      </c>
      <c r="Z108" s="1">
        <v>0</v>
      </c>
      <c r="AA108" s="1">
        <v>4</v>
      </c>
      <c r="AB108" s="1">
        <v>0</v>
      </c>
      <c r="AC108" s="1">
        <v>3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1</v>
      </c>
      <c r="AJ108" s="1">
        <v>0</v>
      </c>
      <c r="AK108" s="1">
        <v>3</v>
      </c>
      <c r="AL108" s="1">
        <v>12</v>
      </c>
      <c r="AM108" s="1">
        <v>100</v>
      </c>
      <c r="AN108" s="1">
        <v>0</v>
      </c>
      <c r="AO108" s="1">
        <v>0</v>
      </c>
      <c r="AP108" s="1">
        <v>2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</row>
    <row r="109" spans="1:53" ht="11.25">
      <c r="A109" s="1" t="s">
        <v>323</v>
      </c>
      <c r="B109" s="1">
        <v>4056</v>
      </c>
      <c r="C109" s="1">
        <v>99</v>
      </c>
      <c r="D109" s="1">
        <v>120</v>
      </c>
      <c r="E109" s="1">
        <v>3</v>
      </c>
      <c r="F109" s="1">
        <v>16</v>
      </c>
      <c r="G109" s="1">
        <v>66</v>
      </c>
      <c r="H109" s="1">
        <v>40</v>
      </c>
      <c r="I109" s="1">
        <v>21</v>
      </c>
      <c r="J109" s="1">
        <v>82</v>
      </c>
      <c r="K109" s="1">
        <v>42</v>
      </c>
      <c r="L109" s="1">
        <v>30</v>
      </c>
      <c r="M109" s="1">
        <v>42</v>
      </c>
      <c r="N109" s="1">
        <v>4</v>
      </c>
      <c r="O109" s="1">
        <v>168</v>
      </c>
      <c r="P109" s="1">
        <v>60</v>
      </c>
      <c r="Q109" s="1">
        <v>3</v>
      </c>
      <c r="R109" s="1">
        <v>90</v>
      </c>
      <c r="S109" s="1">
        <v>230</v>
      </c>
      <c r="T109" s="1">
        <v>22</v>
      </c>
      <c r="U109" s="1">
        <v>66</v>
      </c>
      <c r="V109" s="1">
        <v>205</v>
      </c>
      <c r="W109" s="1">
        <v>336</v>
      </c>
      <c r="X109" s="1">
        <v>132</v>
      </c>
      <c r="Y109" s="1">
        <v>54</v>
      </c>
      <c r="Z109" s="1">
        <v>42</v>
      </c>
      <c r="AA109" s="1">
        <v>144</v>
      </c>
      <c r="AB109" s="1">
        <v>339</v>
      </c>
      <c r="AC109" s="1">
        <v>171</v>
      </c>
      <c r="AD109" s="1">
        <v>128</v>
      </c>
      <c r="AE109" s="1">
        <v>24</v>
      </c>
      <c r="AF109" s="1">
        <v>90</v>
      </c>
      <c r="AG109" s="1">
        <v>236</v>
      </c>
      <c r="AH109" s="1">
        <v>30</v>
      </c>
      <c r="AI109" s="1">
        <v>62</v>
      </c>
      <c r="AJ109" s="1">
        <v>221</v>
      </c>
      <c r="AK109" s="1">
        <v>27</v>
      </c>
      <c r="AL109" s="1">
        <v>162</v>
      </c>
      <c r="AM109" s="1">
        <v>78</v>
      </c>
      <c r="AN109" s="1">
        <v>17</v>
      </c>
      <c r="AO109" s="1">
        <v>18</v>
      </c>
      <c r="AP109" s="1">
        <v>46</v>
      </c>
      <c r="AQ109" s="1">
        <v>72</v>
      </c>
      <c r="AR109" s="1">
        <v>13</v>
      </c>
      <c r="AS109" s="1">
        <v>54</v>
      </c>
      <c r="AT109" s="1">
        <v>8</v>
      </c>
      <c r="AU109" s="1">
        <v>40</v>
      </c>
      <c r="AV109" s="1">
        <v>4</v>
      </c>
      <c r="AW109" s="1">
        <v>63</v>
      </c>
      <c r="AX109" s="1">
        <v>0</v>
      </c>
      <c r="AY109" s="1">
        <v>14</v>
      </c>
      <c r="AZ109" s="1">
        <v>18</v>
      </c>
      <c r="BA109" s="1">
        <v>4</v>
      </c>
    </row>
  </sheetData>
  <printOptions/>
  <pageMargins left="0.75" right="0.75" top="1" bottom="1" header="0.492125985" footer="0.492125985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X71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6.28125" style="1" customWidth="1"/>
    <col min="2" max="54" width="9.140625" style="1" customWidth="1"/>
    <col min="55" max="55" width="15.421875" style="1" customWidth="1"/>
    <col min="56" max="16384" width="9.140625" style="1" customWidth="1"/>
  </cols>
  <sheetData>
    <row r="1" ht="15.75">
      <c r="A1" s="57" t="s">
        <v>57</v>
      </c>
    </row>
    <row r="2" spans="56:97" ht="11.25">
      <c r="BD2" s="11">
        <v>62.563044475011466</v>
      </c>
      <c r="BE2" s="11">
        <v>62.563044475011466</v>
      </c>
      <c r="BF2" s="11">
        <v>62.563044475011466</v>
      </c>
      <c r="BG2" s="11">
        <v>62.563044475011466</v>
      </c>
      <c r="BH2" s="11">
        <v>62.563044475011466</v>
      </c>
      <c r="BI2" s="11">
        <v>62.563044475011466</v>
      </c>
      <c r="BJ2" s="11">
        <v>62.563044475011466</v>
      </c>
      <c r="BK2" s="11">
        <v>62.563044475011466</v>
      </c>
      <c r="BL2" s="11">
        <v>62.563044475011466</v>
      </c>
      <c r="BM2" s="11">
        <v>62.563044475011466</v>
      </c>
      <c r="BN2" s="11">
        <v>62.563044475011466</v>
      </c>
      <c r="BO2" s="11">
        <v>62.563044475011466</v>
      </c>
      <c r="BP2" s="11">
        <v>62.563044475011466</v>
      </c>
      <c r="BQ2" s="11">
        <v>62.563044475011466</v>
      </c>
      <c r="BR2" s="11">
        <v>62.563044475011466</v>
      </c>
      <c r="BS2" s="11">
        <v>62.563044475011466</v>
      </c>
      <c r="BT2" s="11">
        <v>62.563044475011466</v>
      </c>
      <c r="BU2" s="11">
        <v>62.563044475011466</v>
      </c>
      <c r="BV2" s="11">
        <v>62.563044475011466</v>
      </c>
      <c r="BW2" s="11">
        <v>62.563044475011466</v>
      </c>
      <c r="BX2" s="11">
        <v>62.563044475011466</v>
      </c>
      <c r="BY2" s="11">
        <v>62.563044475011466</v>
      </c>
      <c r="BZ2" s="11">
        <v>62.563044475011466</v>
      </c>
      <c r="CA2" s="11">
        <v>62.563044475011466</v>
      </c>
      <c r="CB2" s="11">
        <v>62.563044475011466</v>
      </c>
      <c r="CC2" s="11">
        <v>62.563044475011466</v>
      </c>
      <c r="CD2" s="11">
        <v>62.563044475011466</v>
      </c>
      <c r="CE2" s="11">
        <v>62.563044475011466</v>
      </c>
      <c r="CF2" s="11">
        <v>62.563044475011466</v>
      </c>
      <c r="CG2" s="11">
        <v>62.563044475011466</v>
      </c>
      <c r="CH2" s="11">
        <v>62.563044475011466</v>
      </c>
      <c r="CI2" s="11">
        <v>62.563044475011466</v>
      </c>
      <c r="CJ2" s="11">
        <v>62.563044475011466</v>
      </c>
      <c r="CK2" s="11">
        <v>62.563044475011466</v>
      </c>
      <c r="CL2" s="11">
        <v>62.563044475011466</v>
      </c>
      <c r="CM2" s="11">
        <v>62.563044475011466</v>
      </c>
      <c r="CN2" s="11">
        <v>62.563044475011466</v>
      </c>
      <c r="CO2" s="11">
        <v>62.563044475011466</v>
      </c>
      <c r="CP2" s="11">
        <v>62.563044475011466</v>
      </c>
      <c r="CQ2" s="11">
        <v>62.563044475011466</v>
      </c>
      <c r="CR2" s="11">
        <v>62.563044475011466</v>
      </c>
      <c r="CS2" s="11">
        <v>62.563044475011466</v>
      </c>
    </row>
    <row r="4" spans="1:55" ht="42.75" customHeight="1">
      <c r="A4" s="3"/>
      <c r="B4" s="8" t="s">
        <v>68</v>
      </c>
      <c r="C4" s="8" t="s">
        <v>69</v>
      </c>
      <c r="D4" s="8" t="s">
        <v>70</v>
      </c>
      <c r="E4" s="8" t="s">
        <v>71</v>
      </c>
      <c r="F4" s="8" t="s">
        <v>72</v>
      </c>
      <c r="G4" s="8" t="s">
        <v>73</v>
      </c>
      <c r="H4" s="8" t="s">
        <v>74</v>
      </c>
      <c r="I4" s="8" t="s">
        <v>75</v>
      </c>
      <c r="J4" s="8" t="s">
        <v>76</v>
      </c>
      <c r="K4" s="8" t="s">
        <v>77</v>
      </c>
      <c r="L4" s="8" t="s">
        <v>78</v>
      </c>
      <c r="M4" s="8" t="s">
        <v>79</v>
      </c>
      <c r="N4" s="8" t="s">
        <v>80</v>
      </c>
      <c r="O4" s="8" t="s">
        <v>81</v>
      </c>
      <c r="P4" s="8" t="s">
        <v>82</v>
      </c>
      <c r="Q4" s="8" t="s">
        <v>83</v>
      </c>
      <c r="R4" s="8" t="s">
        <v>84</v>
      </c>
      <c r="S4" s="8" t="s">
        <v>85</v>
      </c>
      <c r="T4" s="8" t="s">
        <v>86</v>
      </c>
      <c r="U4" s="8" t="s">
        <v>181</v>
      </c>
      <c r="V4" s="8" t="s">
        <v>182</v>
      </c>
      <c r="W4" s="8" t="s">
        <v>89</v>
      </c>
      <c r="X4" s="8" t="s">
        <v>90</v>
      </c>
      <c r="Y4" s="8" t="s">
        <v>91</v>
      </c>
      <c r="Z4" s="8" t="s">
        <v>92</v>
      </c>
      <c r="AA4" s="8" t="s">
        <v>93</v>
      </c>
      <c r="AB4" s="8" t="s">
        <v>94</v>
      </c>
      <c r="AC4" s="8" t="s">
        <v>95</v>
      </c>
      <c r="AD4" s="8" t="s">
        <v>96</v>
      </c>
      <c r="AE4" s="8" t="s">
        <v>183</v>
      </c>
      <c r="AF4" s="8" t="s">
        <v>98</v>
      </c>
      <c r="AG4" s="8" t="s">
        <v>184</v>
      </c>
      <c r="AH4" s="8" t="s">
        <v>185</v>
      </c>
      <c r="AI4" s="8" t="s">
        <v>101</v>
      </c>
      <c r="AJ4" s="8" t="s">
        <v>103</v>
      </c>
      <c r="AK4" s="8" t="s">
        <v>293</v>
      </c>
      <c r="AL4" s="8" t="s">
        <v>390</v>
      </c>
      <c r="AM4" s="8" t="s">
        <v>295</v>
      </c>
      <c r="AN4" s="8" t="s">
        <v>391</v>
      </c>
      <c r="AO4" s="8" t="s">
        <v>296</v>
      </c>
      <c r="AP4" s="8" t="s">
        <v>298</v>
      </c>
      <c r="AQ4" s="8" t="s">
        <v>392</v>
      </c>
      <c r="AR4" s="8" t="s">
        <v>393</v>
      </c>
      <c r="AS4" s="8" t="s">
        <v>331</v>
      </c>
      <c r="AT4" s="8" t="s">
        <v>332</v>
      </c>
      <c r="AU4" s="8" t="s">
        <v>334</v>
      </c>
      <c r="AV4" s="8" t="s">
        <v>333</v>
      </c>
      <c r="AW4" s="8" t="s">
        <v>394</v>
      </c>
      <c r="AX4" s="8" t="s">
        <v>395</v>
      </c>
      <c r="AY4" s="8" t="s">
        <v>396</v>
      </c>
      <c r="AZ4" s="8" t="s">
        <v>397</v>
      </c>
      <c r="BA4" s="8" t="s">
        <v>398</v>
      </c>
      <c r="BC4" s="3" t="s">
        <v>59</v>
      </c>
    </row>
    <row r="5" ht="11.25">
      <c r="BC5" s="1" t="s">
        <v>225</v>
      </c>
    </row>
    <row r="6" spans="1:101" ht="11.25">
      <c r="A6" s="3" t="s">
        <v>59</v>
      </c>
      <c r="BC6" s="1" t="s">
        <v>226</v>
      </c>
      <c r="BD6" s="1" t="s">
        <v>68</v>
      </c>
      <c r="BE6" s="1" t="s">
        <v>69</v>
      </c>
      <c r="BF6" s="1" t="s">
        <v>70</v>
      </c>
      <c r="BG6" s="1" t="s">
        <v>71</v>
      </c>
      <c r="BH6" s="1" t="s">
        <v>72</v>
      </c>
      <c r="BI6" s="1" t="s">
        <v>73</v>
      </c>
      <c r="BJ6" s="1" t="s">
        <v>74</v>
      </c>
      <c r="BK6" s="1" t="s">
        <v>75</v>
      </c>
      <c r="BL6" s="1" t="s">
        <v>76</v>
      </c>
      <c r="BM6" s="1" t="s">
        <v>77</v>
      </c>
      <c r="BN6" s="1" t="s">
        <v>78</v>
      </c>
      <c r="BO6" s="1" t="s">
        <v>79</v>
      </c>
      <c r="BP6" s="1" t="s">
        <v>80</v>
      </c>
      <c r="BQ6" s="1" t="s">
        <v>81</v>
      </c>
      <c r="BR6" s="1" t="s">
        <v>82</v>
      </c>
      <c r="BS6" s="1" t="s">
        <v>83</v>
      </c>
      <c r="BT6" s="1" t="s">
        <v>84</v>
      </c>
      <c r="BU6" s="1" t="s">
        <v>85</v>
      </c>
      <c r="BV6" s="1" t="s">
        <v>86</v>
      </c>
      <c r="BW6" s="1" t="s">
        <v>87</v>
      </c>
      <c r="BX6" s="1" t="s">
        <v>88</v>
      </c>
      <c r="BY6" s="1" t="s">
        <v>89</v>
      </c>
      <c r="BZ6" s="1" t="s">
        <v>90</v>
      </c>
      <c r="CA6" s="1" t="s">
        <v>91</v>
      </c>
      <c r="CB6" s="1" t="s">
        <v>92</v>
      </c>
      <c r="CC6" s="1" t="s">
        <v>93</v>
      </c>
      <c r="CD6" s="1" t="s">
        <v>94</v>
      </c>
      <c r="CE6" s="1" t="s">
        <v>95</v>
      </c>
      <c r="CF6" s="1" t="s">
        <v>96</v>
      </c>
      <c r="CG6" s="1" t="s">
        <v>97</v>
      </c>
      <c r="CH6" s="1" t="s">
        <v>98</v>
      </c>
      <c r="CI6" s="1" t="s">
        <v>99</v>
      </c>
      <c r="CJ6" s="1" t="s">
        <v>100</v>
      </c>
      <c r="CK6" s="1" t="s">
        <v>101</v>
      </c>
      <c r="CL6" s="1" t="s">
        <v>103</v>
      </c>
      <c r="CM6" s="1" t="s">
        <v>104</v>
      </c>
      <c r="CN6" s="1" t="s">
        <v>293</v>
      </c>
      <c r="CO6" s="1" t="s">
        <v>294</v>
      </c>
      <c r="CP6" s="1" t="s">
        <v>295</v>
      </c>
      <c r="CQ6" s="1" t="s">
        <v>296</v>
      </c>
      <c r="CR6" s="1" t="s">
        <v>297</v>
      </c>
      <c r="CS6" s="1" t="s">
        <v>298</v>
      </c>
      <c r="CT6" s="1" t="s">
        <v>331</v>
      </c>
      <c r="CU6" s="1" t="s">
        <v>332</v>
      </c>
      <c r="CV6" s="1" t="s">
        <v>333</v>
      </c>
      <c r="CW6" s="1" t="s">
        <v>334</v>
      </c>
    </row>
    <row r="7" spans="1:101" ht="11.25">
      <c r="A7" s="1" t="s">
        <v>68</v>
      </c>
      <c r="B7" s="1">
        <v>67099</v>
      </c>
      <c r="C7" s="1">
        <v>996</v>
      </c>
      <c r="D7" s="1">
        <v>792</v>
      </c>
      <c r="E7" s="1">
        <v>840</v>
      </c>
      <c r="F7" s="1">
        <v>660</v>
      </c>
      <c r="G7" s="1">
        <v>903</v>
      </c>
      <c r="H7" s="1">
        <v>654</v>
      </c>
      <c r="I7" s="1">
        <v>756</v>
      </c>
      <c r="J7" s="1">
        <v>701</v>
      </c>
      <c r="K7" s="1">
        <v>795</v>
      </c>
      <c r="L7" s="1">
        <v>1491</v>
      </c>
      <c r="M7" s="1">
        <v>1086</v>
      </c>
      <c r="N7" s="1">
        <v>618</v>
      </c>
      <c r="O7" s="1">
        <v>2364</v>
      </c>
      <c r="P7" s="1">
        <v>1916</v>
      </c>
      <c r="Q7" s="1">
        <v>810</v>
      </c>
      <c r="R7" s="1">
        <v>1900</v>
      </c>
      <c r="S7" s="1">
        <v>3235</v>
      </c>
      <c r="T7" s="1">
        <v>1002</v>
      </c>
      <c r="U7" s="1">
        <v>1032</v>
      </c>
      <c r="V7" s="1">
        <v>2715</v>
      </c>
      <c r="W7" s="1">
        <v>1664</v>
      </c>
      <c r="X7" s="1">
        <v>1125</v>
      </c>
      <c r="Y7" s="1">
        <v>932</v>
      </c>
      <c r="Z7" s="1">
        <v>910</v>
      </c>
      <c r="AA7" s="1">
        <v>2820</v>
      </c>
      <c r="AB7" s="1">
        <v>927</v>
      </c>
      <c r="AC7" s="1">
        <v>1485</v>
      </c>
      <c r="AD7" s="1">
        <v>1776</v>
      </c>
      <c r="AE7" s="1">
        <v>2148</v>
      </c>
      <c r="AF7" s="1">
        <v>1233</v>
      </c>
      <c r="AG7" s="1">
        <v>1916</v>
      </c>
      <c r="AH7" s="1">
        <v>2465</v>
      </c>
      <c r="AI7" s="1">
        <v>390</v>
      </c>
      <c r="AJ7" s="1">
        <v>10243</v>
      </c>
      <c r="AK7" s="1">
        <v>1404</v>
      </c>
      <c r="AL7" s="1">
        <v>1128</v>
      </c>
      <c r="AM7" s="1">
        <v>756</v>
      </c>
      <c r="AN7" s="1">
        <v>547</v>
      </c>
      <c r="AO7" s="1">
        <v>956</v>
      </c>
      <c r="AP7" s="1">
        <v>1132</v>
      </c>
      <c r="AQ7" s="1">
        <v>1320</v>
      </c>
      <c r="AR7" s="1">
        <v>746</v>
      </c>
      <c r="AS7" s="1">
        <v>598</v>
      </c>
      <c r="AT7" s="1">
        <v>558</v>
      </c>
      <c r="AU7" s="1">
        <v>258</v>
      </c>
      <c r="AV7" s="1">
        <v>510</v>
      </c>
      <c r="AW7" s="1">
        <v>459</v>
      </c>
      <c r="AX7" s="1">
        <v>122</v>
      </c>
      <c r="AY7" s="1">
        <v>289</v>
      </c>
      <c r="AZ7" s="1">
        <v>282</v>
      </c>
      <c r="BA7" s="1">
        <v>734</v>
      </c>
      <c r="BC7" s="1" t="s">
        <v>68</v>
      </c>
      <c r="BD7" s="11">
        <f aca="true" t="shared" si="0" ref="BD7:BM15">+B7/B$7*100</f>
        <v>100</v>
      </c>
      <c r="BE7" s="11">
        <f t="shared" si="0"/>
        <v>100</v>
      </c>
      <c r="BF7" s="11">
        <f t="shared" si="0"/>
        <v>100</v>
      </c>
      <c r="BG7" s="11">
        <f t="shared" si="0"/>
        <v>100</v>
      </c>
      <c r="BH7" s="11">
        <f t="shared" si="0"/>
        <v>100</v>
      </c>
      <c r="BI7" s="11">
        <f t="shared" si="0"/>
        <v>100</v>
      </c>
      <c r="BJ7" s="11">
        <f t="shared" si="0"/>
        <v>100</v>
      </c>
      <c r="BK7" s="11">
        <f t="shared" si="0"/>
        <v>100</v>
      </c>
      <c r="BL7" s="11">
        <f t="shared" si="0"/>
        <v>100</v>
      </c>
      <c r="BM7" s="11">
        <f t="shared" si="0"/>
        <v>100</v>
      </c>
      <c r="BN7" s="11">
        <f aca="true" t="shared" si="1" ref="BN7:BW13">+L7/L$7*100</f>
        <v>100</v>
      </c>
      <c r="BO7" s="11">
        <f t="shared" si="1"/>
        <v>100</v>
      </c>
      <c r="BP7" s="11">
        <f t="shared" si="1"/>
        <v>100</v>
      </c>
      <c r="BQ7" s="11">
        <f t="shared" si="1"/>
        <v>100</v>
      </c>
      <c r="BR7" s="11">
        <f t="shared" si="1"/>
        <v>100</v>
      </c>
      <c r="BS7" s="11">
        <f t="shared" si="1"/>
        <v>100</v>
      </c>
      <c r="BT7" s="11">
        <f t="shared" si="1"/>
        <v>100</v>
      </c>
      <c r="BU7" s="11">
        <f t="shared" si="1"/>
        <v>100</v>
      </c>
      <c r="BV7" s="11">
        <f t="shared" si="1"/>
        <v>100</v>
      </c>
      <c r="BW7" s="11">
        <f t="shared" si="1"/>
        <v>100</v>
      </c>
      <c r="BX7" s="11">
        <f aca="true" t="shared" si="2" ref="BX7:CG13">+V7/V$7*100</f>
        <v>100</v>
      </c>
      <c r="BY7" s="11">
        <f t="shared" si="2"/>
        <v>100</v>
      </c>
      <c r="BZ7" s="11">
        <f t="shared" si="2"/>
        <v>100</v>
      </c>
      <c r="CA7" s="11">
        <f t="shared" si="2"/>
        <v>100</v>
      </c>
      <c r="CB7" s="11">
        <f t="shared" si="2"/>
        <v>100</v>
      </c>
      <c r="CC7" s="11">
        <f t="shared" si="2"/>
        <v>100</v>
      </c>
      <c r="CD7" s="11">
        <f t="shared" si="2"/>
        <v>100</v>
      </c>
      <c r="CE7" s="11">
        <f t="shared" si="2"/>
        <v>100</v>
      </c>
      <c r="CF7" s="11">
        <f t="shared" si="2"/>
        <v>100</v>
      </c>
      <c r="CG7" s="11">
        <f t="shared" si="2"/>
        <v>100</v>
      </c>
      <c r="CH7" s="11">
        <f aca="true" t="shared" si="3" ref="CH7:CK13">+AF7/AF$7*100</f>
        <v>100</v>
      </c>
      <c r="CI7" s="11">
        <f t="shared" si="3"/>
        <v>100</v>
      </c>
      <c r="CJ7" s="11">
        <f t="shared" si="3"/>
        <v>100</v>
      </c>
      <c r="CK7" s="11">
        <f t="shared" si="3"/>
        <v>100</v>
      </c>
      <c r="CL7" s="11">
        <f aca="true" t="shared" si="4" ref="CL7:CL13">+AJ7/AJ$7*100</f>
        <v>100</v>
      </c>
      <c r="CM7" s="11">
        <f aca="true" t="shared" si="5" ref="CM7:CM13">+AK7/AK$7*100</f>
        <v>100</v>
      </c>
      <c r="CN7" s="11">
        <f aca="true" t="shared" si="6" ref="CN7:CN13">+AL7/AL$7*100</f>
        <v>100</v>
      </c>
      <c r="CO7" s="11">
        <f aca="true" t="shared" si="7" ref="CO7:CO13">+AM7/AM$7*100</f>
        <v>100</v>
      </c>
      <c r="CP7" s="11">
        <f aca="true" t="shared" si="8" ref="CP7:CP13">+AN7/AN$7*100</f>
        <v>100</v>
      </c>
      <c r="CQ7" s="11">
        <f aca="true" t="shared" si="9" ref="CQ7:CQ13">+AO7/AO$7*100</f>
        <v>100</v>
      </c>
      <c r="CR7" s="11">
        <f aca="true" t="shared" si="10" ref="CR7:CR13">+AP7/AP$7*100</f>
        <v>100</v>
      </c>
      <c r="CS7" s="11">
        <f aca="true" t="shared" si="11" ref="CS7:CS13">+AQ7/AQ$7*100</f>
        <v>100</v>
      </c>
      <c r="CT7" s="11">
        <f aca="true" t="shared" si="12" ref="CT7:CT13">+AR7/AR$7*100</f>
        <v>100</v>
      </c>
      <c r="CU7" s="11">
        <f aca="true" t="shared" si="13" ref="CU7:CU13">+AS7/AS$7*100</f>
        <v>100</v>
      </c>
      <c r="CV7" s="11">
        <f aca="true" t="shared" si="14" ref="CV7:CV13">+AT7/AT$7*100</f>
        <v>100</v>
      </c>
      <c r="CW7" s="11">
        <f aca="true" t="shared" si="15" ref="CW7:CW13">+AU7/AU$7*100</f>
        <v>100</v>
      </c>
    </row>
    <row r="8" spans="1:101" ht="11.25">
      <c r="A8" s="1" t="s">
        <v>414</v>
      </c>
      <c r="B8" s="1">
        <v>42090</v>
      </c>
      <c r="C8" s="1">
        <v>27</v>
      </c>
      <c r="D8" s="1">
        <v>384</v>
      </c>
      <c r="E8" s="1">
        <v>825</v>
      </c>
      <c r="F8" s="1">
        <v>600</v>
      </c>
      <c r="G8" s="1">
        <v>423</v>
      </c>
      <c r="H8" s="1">
        <v>284</v>
      </c>
      <c r="I8" s="1">
        <v>438</v>
      </c>
      <c r="J8" s="1">
        <v>122</v>
      </c>
      <c r="K8" s="1">
        <v>558</v>
      </c>
      <c r="L8" s="1">
        <v>1425</v>
      </c>
      <c r="M8" s="1">
        <v>864</v>
      </c>
      <c r="N8" s="1">
        <v>608</v>
      </c>
      <c r="O8" s="1">
        <v>820</v>
      </c>
      <c r="P8" s="1">
        <v>1836</v>
      </c>
      <c r="Q8" s="1">
        <v>786</v>
      </c>
      <c r="R8" s="1">
        <v>600</v>
      </c>
      <c r="S8" s="1">
        <v>590</v>
      </c>
      <c r="T8" s="1">
        <v>698</v>
      </c>
      <c r="U8" s="1">
        <v>234</v>
      </c>
      <c r="V8" s="1">
        <v>1580</v>
      </c>
      <c r="W8" s="1">
        <v>768</v>
      </c>
      <c r="X8" s="1">
        <v>756</v>
      </c>
      <c r="Y8" s="1">
        <v>770</v>
      </c>
      <c r="Z8" s="1">
        <v>738</v>
      </c>
      <c r="AA8" s="1">
        <v>1820</v>
      </c>
      <c r="AB8" s="1">
        <v>54</v>
      </c>
      <c r="AC8" s="1">
        <v>357</v>
      </c>
      <c r="AD8" s="1">
        <v>1256</v>
      </c>
      <c r="AE8" s="1">
        <v>1976</v>
      </c>
      <c r="AF8" s="1">
        <v>798</v>
      </c>
      <c r="AG8" s="1">
        <v>480</v>
      </c>
      <c r="AH8" s="1">
        <v>1990</v>
      </c>
      <c r="AI8" s="1">
        <v>56</v>
      </c>
      <c r="AJ8" s="1">
        <v>8630</v>
      </c>
      <c r="AK8" s="1">
        <v>1329</v>
      </c>
      <c r="AL8" s="1">
        <v>624</v>
      </c>
      <c r="AM8" s="1">
        <v>444</v>
      </c>
      <c r="AN8" s="1">
        <v>440</v>
      </c>
      <c r="AO8" s="1">
        <v>602</v>
      </c>
      <c r="AP8" s="9">
        <v>828</v>
      </c>
      <c r="AQ8" s="1">
        <v>462</v>
      </c>
      <c r="AR8" s="1">
        <v>642</v>
      </c>
      <c r="AS8" s="1">
        <v>283</v>
      </c>
      <c r="AT8" s="1">
        <v>328</v>
      </c>
      <c r="AU8" s="1">
        <v>93</v>
      </c>
      <c r="AV8" s="1">
        <v>382</v>
      </c>
      <c r="AW8" s="1">
        <v>306</v>
      </c>
      <c r="AX8" s="1">
        <v>71</v>
      </c>
      <c r="AY8" s="1">
        <v>252</v>
      </c>
      <c r="AZ8" s="1">
        <v>255</v>
      </c>
      <c r="BA8" s="1">
        <v>598</v>
      </c>
      <c r="BC8" s="1" t="s">
        <v>227</v>
      </c>
      <c r="BD8" s="27">
        <f t="shared" si="0"/>
        <v>62.72820757388337</v>
      </c>
      <c r="BE8" s="11">
        <f t="shared" si="0"/>
        <v>2.710843373493976</v>
      </c>
      <c r="BF8" s="27">
        <f t="shared" si="0"/>
        <v>48.484848484848484</v>
      </c>
      <c r="BG8" s="27">
        <f t="shared" si="0"/>
        <v>98.21428571428571</v>
      </c>
      <c r="BH8" s="27">
        <f t="shared" si="0"/>
        <v>90.9090909090909</v>
      </c>
      <c r="BI8" s="27">
        <f t="shared" si="0"/>
        <v>46.84385382059801</v>
      </c>
      <c r="BJ8" s="27">
        <f t="shared" si="0"/>
        <v>43.425076452599384</v>
      </c>
      <c r="BK8" s="27">
        <f t="shared" si="0"/>
        <v>57.936507936507944</v>
      </c>
      <c r="BL8" s="11">
        <f t="shared" si="0"/>
        <v>17.4037089871612</v>
      </c>
      <c r="BM8" s="27">
        <f t="shared" si="0"/>
        <v>70.18867924528301</v>
      </c>
      <c r="BN8" s="27">
        <f t="shared" si="1"/>
        <v>95.57344064386318</v>
      </c>
      <c r="BO8" s="27">
        <f t="shared" si="1"/>
        <v>79.55801104972376</v>
      </c>
      <c r="BP8" s="27">
        <f t="shared" si="1"/>
        <v>98.38187702265373</v>
      </c>
      <c r="BQ8" s="11">
        <f t="shared" si="1"/>
        <v>34.686971235194584</v>
      </c>
      <c r="BR8" s="27">
        <f t="shared" si="1"/>
        <v>95.82463465553236</v>
      </c>
      <c r="BS8" s="27">
        <f t="shared" si="1"/>
        <v>97.03703703703704</v>
      </c>
      <c r="BT8" s="11">
        <f t="shared" si="1"/>
        <v>31.57894736842105</v>
      </c>
      <c r="BU8" s="11">
        <f t="shared" si="1"/>
        <v>18.238021638330757</v>
      </c>
      <c r="BV8" s="27">
        <f t="shared" si="1"/>
        <v>69.66067864271457</v>
      </c>
      <c r="BW8" s="27">
        <f t="shared" si="1"/>
        <v>22.674418604651162</v>
      </c>
      <c r="BX8" s="27">
        <f t="shared" si="2"/>
        <v>58.195211786372006</v>
      </c>
      <c r="BY8" s="27">
        <f t="shared" si="2"/>
        <v>46.15384615384615</v>
      </c>
      <c r="BZ8" s="27">
        <f t="shared" si="2"/>
        <v>67.2</v>
      </c>
      <c r="CA8" s="27">
        <f t="shared" si="2"/>
        <v>82.61802575107296</v>
      </c>
      <c r="CB8" s="27">
        <f t="shared" si="2"/>
        <v>81.0989010989011</v>
      </c>
      <c r="CC8" s="27">
        <f t="shared" si="2"/>
        <v>64.53900709219859</v>
      </c>
      <c r="CD8" s="11">
        <f t="shared" si="2"/>
        <v>5.825242718446602</v>
      </c>
      <c r="CE8" s="11">
        <f t="shared" si="2"/>
        <v>24.04040404040404</v>
      </c>
      <c r="CF8" s="27">
        <f t="shared" si="2"/>
        <v>70.72072072072072</v>
      </c>
      <c r="CG8" s="27">
        <f t="shared" si="2"/>
        <v>91.9925512104283</v>
      </c>
      <c r="CH8" s="27">
        <f t="shared" si="3"/>
        <v>64.72019464720195</v>
      </c>
      <c r="CI8" s="11">
        <f t="shared" si="3"/>
        <v>25.052192066805844</v>
      </c>
      <c r="CJ8" s="11">
        <f t="shared" si="3"/>
        <v>80.73022312373224</v>
      </c>
      <c r="CK8" s="11">
        <f t="shared" si="3"/>
        <v>14.358974358974358</v>
      </c>
      <c r="CL8" s="11">
        <f t="shared" si="4"/>
        <v>84.2526603534121</v>
      </c>
      <c r="CM8" s="11">
        <f t="shared" si="5"/>
        <v>94.65811965811966</v>
      </c>
      <c r="CN8" s="11">
        <f t="shared" si="6"/>
        <v>55.319148936170215</v>
      </c>
      <c r="CO8" s="11">
        <f t="shared" si="7"/>
        <v>58.730158730158735</v>
      </c>
      <c r="CP8" s="11">
        <f t="shared" si="8"/>
        <v>80.43875685557586</v>
      </c>
      <c r="CQ8" s="11">
        <f t="shared" si="9"/>
        <v>62.97071129707113</v>
      </c>
      <c r="CR8" s="11">
        <f t="shared" si="10"/>
        <v>73.14487632508833</v>
      </c>
      <c r="CS8" s="11">
        <f t="shared" si="11"/>
        <v>35</v>
      </c>
      <c r="CT8" s="11">
        <f t="shared" si="12"/>
        <v>86.05898123324397</v>
      </c>
      <c r="CU8" s="11">
        <f t="shared" si="13"/>
        <v>47.324414715719065</v>
      </c>
      <c r="CV8" s="11">
        <f t="shared" si="14"/>
        <v>58.78136200716846</v>
      </c>
      <c r="CW8" s="11">
        <f t="shared" si="15"/>
        <v>36.04651162790697</v>
      </c>
    </row>
    <row r="9" spans="1:101" ht="11.25">
      <c r="A9" s="1" t="s">
        <v>228</v>
      </c>
      <c r="B9" s="1">
        <v>8352</v>
      </c>
      <c r="C9" s="1">
        <v>57</v>
      </c>
      <c r="D9" s="1">
        <v>24</v>
      </c>
      <c r="E9" s="1">
        <v>12</v>
      </c>
      <c r="F9" s="1">
        <v>28</v>
      </c>
      <c r="G9" s="1">
        <v>105</v>
      </c>
      <c r="H9" s="1">
        <v>240</v>
      </c>
      <c r="I9" s="1">
        <v>18</v>
      </c>
      <c r="J9" s="1">
        <v>91</v>
      </c>
      <c r="K9" s="1">
        <v>57</v>
      </c>
      <c r="L9" s="1">
        <v>24</v>
      </c>
      <c r="M9" s="1">
        <v>42</v>
      </c>
      <c r="N9" s="1">
        <v>6</v>
      </c>
      <c r="O9" s="1">
        <v>956</v>
      </c>
      <c r="P9" s="1">
        <v>16</v>
      </c>
      <c r="Q9" s="1">
        <v>9</v>
      </c>
      <c r="R9" s="1">
        <v>1100</v>
      </c>
      <c r="S9" s="1">
        <v>415</v>
      </c>
      <c r="T9" s="1">
        <v>104</v>
      </c>
      <c r="U9" s="1">
        <v>78</v>
      </c>
      <c r="V9" s="1">
        <v>815</v>
      </c>
      <c r="W9" s="1">
        <v>296</v>
      </c>
      <c r="X9" s="1">
        <v>90</v>
      </c>
      <c r="Y9" s="1">
        <v>68</v>
      </c>
      <c r="Z9" s="1">
        <v>78</v>
      </c>
      <c r="AA9" s="1">
        <v>388</v>
      </c>
      <c r="AB9" s="1">
        <v>45</v>
      </c>
      <c r="AC9" s="1">
        <v>72</v>
      </c>
      <c r="AD9" s="1">
        <v>236</v>
      </c>
      <c r="AE9" s="1">
        <v>132</v>
      </c>
      <c r="AF9" s="1">
        <v>291</v>
      </c>
      <c r="AG9" s="1">
        <v>664</v>
      </c>
      <c r="AH9" s="1">
        <v>150</v>
      </c>
      <c r="AI9" s="1">
        <v>109</v>
      </c>
      <c r="AJ9" s="1">
        <v>835</v>
      </c>
      <c r="AK9" s="1">
        <v>9</v>
      </c>
      <c r="AL9" s="1">
        <v>76</v>
      </c>
      <c r="AM9" s="1">
        <v>72</v>
      </c>
      <c r="AN9" s="1">
        <v>15</v>
      </c>
      <c r="AO9" s="1">
        <v>56</v>
      </c>
      <c r="AP9" s="1">
        <v>76</v>
      </c>
      <c r="AQ9" s="1">
        <v>141</v>
      </c>
      <c r="AR9" s="1">
        <v>26</v>
      </c>
      <c r="AS9" s="1">
        <v>23</v>
      </c>
      <c r="AT9" s="1">
        <v>36</v>
      </c>
      <c r="AU9" s="1">
        <v>13</v>
      </c>
      <c r="AV9" s="1">
        <v>22</v>
      </c>
      <c r="AW9" s="1">
        <v>23</v>
      </c>
      <c r="AX9" s="1">
        <v>45</v>
      </c>
      <c r="AY9" s="1">
        <v>9</v>
      </c>
      <c r="AZ9" s="1">
        <v>3</v>
      </c>
      <c r="BA9" s="1">
        <v>56</v>
      </c>
      <c r="BC9" s="1" t="s">
        <v>228</v>
      </c>
      <c r="BD9" s="11">
        <f t="shared" si="0"/>
        <v>12.447279393135515</v>
      </c>
      <c r="BE9" s="11">
        <f t="shared" si="0"/>
        <v>5.72289156626506</v>
      </c>
      <c r="BF9" s="11">
        <f t="shared" si="0"/>
        <v>3.0303030303030303</v>
      </c>
      <c r="BG9" s="11">
        <f t="shared" si="0"/>
        <v>1.4285714285714286</v>
      </c>
      <c r="BH9" s="11">
        <f t="shared" si="0"/>
        <v>4.242424242424243</v>
      </c>
      <c r="BI9" s="11">
        <f t="shared" si="0"/>
        <v>11.627906976744185</v>
      </c>
      <c r="BJ9" s="11">
        <f t="shared" si="0"/>
        <v>36.69724770642202</v>
      </c>
      <c r="BK9" s="11">
        <f t="shared" si="0"/>
        <v>2.380952380952381</v>
      </c>
      <c r="BL9" s="11">
        <f t="shared" si="0"/>
        <v>12.981455064194009</v>
      </c>
      <c r="BM9" s="11">
        <f t="shared" si="0"/>
        <v>7.169811320754717</v>
      </c>
      <c r="BN9" s="11">
        <f t="shared" si="1"/>
        <v>1.6096579476861168</v>
      </c>
      <c r="BO9" s="11">
        <f t="shared" si="1"/>
        <v>3.867403314917127</v>
      </c>
      <c r="BP9" s="11">
        <f t="shared" si="1"/>
        <v>0.9708737864077669</v>
      </c>
      <c r="BQ9" s="27">
        <f t="shared" si="1"/>
        <v>40.4399323181049</v>
      </c>
      <c r="BR9" s="11">
        <f t="shared" si="1"/>
        <v>0.8350730688935281</v>
      </c>
      <c r="BS9" s="11">
        <f t="shared" si="1"/>
        <v>1.1111111111111112</v>
      </c>
      <c r="BT9" s="27">
        <f t="shared" si="1"/>
        <v>57.89473684210527</v>
      </c>
      <c r="BU9" s="11">
        <f t="shared" si="1"/>
        <v>12.828438948995363</v>
      </c>
      <c r="BV9" s="11">
        <f t="shared" si="1"/>
        <v>10.379241516966067</v>
      </c>
      <c r="BW9" s="11">
        <f t="shared" si="1"/>
        <v>7.55813953488372</v>
      </c>
      <c r="BX9" s="11">
        <f t="shared" si="2"/>
        <v>30.018416206261513</v>
      </c>
      <c r="BY9" s="11">
        <f t="shared" si="2"/>
        <v>17.78846153846154</v>
      </c>
      <c r="BZ9" s="11">
        <f t="shared" si="2"/>
        <v>8</v>
      </c>
      <c r="CA9" s="11">
        <f t="shared" si="2"/>
        <v>7.296137339055794</v>
      </c>
      <c r="CB9" s="11">
        <f t="shared" si="2"/>
        <v>8.571428571428571</v>
      </c>
      <c r="CC9" s="11">
        <f t="shared" si="2"/>
        <v>13.75886524822695</v>
      </c>
      <c r="CD9" s="11">
        <f t="shared" si="2"/>
        <v>4.854368932038835</v>
      </c>
      <c r="CE9" s="11">
        <f t="shared" si="2"/>
        <v>4.848484848484849</v>
      </c>
      <c r="CF9" s="11">
        <f t="shared" si="2"/>
        <v>13.288288288288289</v>
      </c>
      <c r="CG9" s="11">
        <f t="shared" si="2"/>
        <v>6.145251396648044</v>
      </c>
      <c r="CH9" s="11">
        <f t="shared" si="3"/>
        <v>23.600973236009732</v>
      </c>
      <c r="CI9" s="27">
        <f t="shared" si="3"/>
        <v>34.65553235908142</v>
      </c>
      <c r="CJ9" s="11">
        <f t="shared" si="3"/>
        <v>6.085192697768763</v>
      </c>
      <c r="CK9" s="11">
        <f t="shared" si="3"/>
        <v>27.94871794871795</v>
      </c>
      <c r="CL9" s="11">
        <f t="shared" si="4"/>
        <v>8.151908620521333</v>
      </c>
      <c r="CM9" s="11">
        <f t="shared" si="5"/>
        <v>0.641025641025641</v>
      </c>
      <c r="CN9" s="11">
        <f t="shared" si="6"/>
        <v>6.73758865248227</v>
      </c>
      <c r="CO9" s="11">
        <f t="shared" si="7"/>
        <v>9.523809523809524</v>
      </c>
      <c r="CP9" s="11">
        <f t="shared" si="8"/>
        <v>2.742230347349177</v>
      </c>
      <c r="CQ9" s="11">
        <f t="shared" si="9"/>
        <v>5.857740585774058</v>
      </c>
      <c r="CR9" s="11">
        <f t="shared" si="10"/>
        <v>6.713780918727916</v>
      </c>
      <c r="CS9" s="11">
        <f t="shared" si="11"/>
        <v>10.681818181818182</v>
      </c>
      <c r="CT9" s="11">
        <f t="shared" si="12"/>
        <v>3.485254691689008</v>
      </c>
      <c r="CU9" s="11">
        <f t="shared" si="13"/>
        <v>3.8461538461538463</v>
      </c>
      <c r="CV9" s="11">
        <f t="shared" si="14"/>
        <v>6.451612903225806</v>
      </c>
      <c r="CW9" s="11">
        <f t="shared" si="15"/>
        <v>5.038759689922481</v>
      </c>
    </row>
    <row r="10" spans="1:101" ht="11.25">
      <c r="A10" s="1" t="s">
        <v>229</v>
      </c>
      <c r="B10" s="1">
        <v>3142</v>
      </c>
      <c r="C10" s="1">
        <v>771</v>
      </c>
      <c r="D10" s="1">
        <v>18</v>
      </c>
      <c r="E10" s="1">
        <v>0</v>
      </c>
      <c r="F10" s="1">
        <v>8</v>
      </c>
      <c r="G10" s="1">
        <v>0</v>
      </c>
      <c r="H10" s="1">
        <v>24</v>
      </c>
      <c r="I10" s="1">
        <v>3</v>
      </c>
      <c r="J10" s="1">
        <v>233</v>
      </c>
      <c r="K10" s="1">
        <v>39</v>
      </c>
      <c r="L10" s="1">
        <v>3</v>
      </c>
      <c r="M10" s="1">
        <v>6</v>
      </c>
      <c r="N10" s="1">
        <v>0</v>
      </c>
      <c r="O10" s="1">
        <v>8</v>
      </c>
      <c r="P10" s="1">
        <v>0</v>
      </c>
      <c r="Q10" s="1">
        <v>0</v>
      </c>
      <c r="R10" s="1">
        <v>20</v>
      </c>
      <c r="S10" s="1">
        <v>395</v>
      </c>
      <c r="T10" s="1">
        <v>56</v>
      </c>
      <c r="U10" s="1">
        <v>45</v>
      </c>
      <c r="V10" s="1">
        <v>30</v>
      </c>
      <c r="W10" s="1">
        <v>108</v>
      </c>
      <c r="X10" s="1">
        <v>36</v>
      </c>
      <c r="Y10" s="1">
        <v>8</v>
      </c>
      <c r="Z10" s="1">
        <v>26</v>
      </c>
      <c r="AA10" s="1">
        <v>72</v>
      </c>
      <c r="AB10" s="1">
        <v>198</v>
      </c>
      <c r="AC10" s="1">
        <v>0</v>
      </c>
      <c r="AD10" s="1">
        <v>56</v>
      </c>
      <c r="AE10" s="1">
        <v>16</v>
      </c>
      <c r="AF10" s="1">
        <v>12</v>
      </c>
      <c r="AG10" s="1">
        <v>284</v>
      </c>
      <c r="AH10" s="1">
        <v>255</v>
      </c>
      <c r="AI10" s="1">
        <v>5</v>
      </c>
      <c r="AJ10" s="1">
        <v>67</v>
      </c>
      <c r="AK10" s="1">
        <v>6</v>
      </c>
      <c r="AL10" s="1">
        <v>42</v>
      </c>
      <c r="AM10" s="1">
        <v>20</v>
      </c>
      <c r="AN10" s="1">
        <v>7</v>
      </c>
      <c r="AO10" s="1">
        <v>14</v>
      </c>
      <c r="AP10" s="1">
        <v>20</v>
      </c>
      <c r="AQ10" s="1">
        <v>162</v>
      </c>
      <c r="AR10" s="1">
        <v>4</v>
      </c>
      <c r="AS10" s="1">
        <v>2</v>
      </c>
      <c r="AT10" s="1">
        <v>24</v>
      </c>
      <c r="AU10" s="1">
        <v>12</v>
      </c>
      <c r="AV10" s="1">
        <v>6</v>
      </c>
      <c r="AW10" s="1">
        <v>8</v>
      </c>
      <c r="AX10" s="1">
        <v>1</v>
      </c>
      <c r="AY10" s="1">
        <v>5</v>
      </c>
      <c r="AZ10" s="1">
        <v>1</v>
      </c>
      <c r="BA10" s="1">
        <v>6</v>
      </c>
      <c r="BC10" s="1" t="s">
        <v>229</v>
      </c>
      <c r="BD10" s="11">
        <f t="shared" si="0"/>
        <v>4.68263312418963</v>
      </c>
      <c r="BE10" s="27">
        <f t="shared" si="0"/>
        <v>77.40963855421687</v>
      </c>
      <c r="BF10" s="11">
        <f t="shared" si="0"/>
        <v>2.272727272727273</v>
      </c>
      <c r="BG10" s="11">
        <f t="shared" si="0"/>
        <v>0</v>
      </c>
      <c r="BH10" s="11">
        <f t="shared" si="0"/>
        <v>1.2121212121212122</v>
      </c>
      <c r="BI10" s="11">
        <f t="shared" si="0"/>
        <v>0</v>
      </c>
      <c r="BJ10" s="11">
        <f t="shared" si="0"/>
        <v>3.669724770642202</v>
      </c>
      <c r="BK10" s="11">
        <f t="shared" si="0"/>
        <v>0.3968253968253968</v>
      </c>
      <c r="BL10" s="27">
        <f t="shared" si="0"/>
        <v>33.238231098430816</v>
      </c>
      <c r="BM10" s="11">
        <f t="shared" si="0"/>
        <v>4.905660377358491</v>
      </c>
      <c r="BN10" s="11">
        <f t="shared" si="1"/>
        <v>0.2012072434607646</v>
      </c>
      <c r="BO10" s="11">
        <f t="shared" si="1"/>
        <v>0.5524861878453038</v>
      </c>
      <c r="BP10" s="11">
        <f t="shared" si="1"/>
        <v>0</v>
      </c>
      <c r="BQ10" s="11">
        <f t="shared" si="1"/>
        <v>0.338409475465313</v>
      </c>
      <c r="BR10" s="11">
        <f t="shared" si="1"/>
        <v>0</v>
      </c>
      <c r="BS10" s="11">
        <f t="shared" si="1"/>
        <v>0</v>
      </c>
      <c r="BT10" s="11">
        <f t="shared" si="1"/>
        <v>1.0526315789473684</v>
      </c>
      <c r="BU10" s="11">
        <f t="shared" si="1"/>
        <v>12.210200927357032</v>
      </c>
      <c r="BV10" s="11">
        <f t="shared" si="1"/>
        <v>5.588822355289421</v>
      </c>
      <c r="BW10" s="11">
        <f t="shared" si="1"/>
        <v>4.3604651162790695</v>
      </c>
      <c r="BX10" s="11">
        <f t="shared" si="2"/>
        <v>1.1049723756906076</v>
      </c>
      <c r="BY10" s="11">
        <f t="shared" si="2"/>
        <v>6.490384615384616</v>
      </c>
      <c r="BZ10" s="11">
        <f t="shared" si="2"/>
        <v>3.2</v>
      </c>
      <c r="CA10" s="11">
        <f t="shared" si="2"/>
        <v>0.8583690987124464</v>
      </c>
      <c r="CB10" s="11">
        <f t="shared" si="2"/>
        <v>2.857142857142857</v>
      </c>
      <c r="CC10" s="11">
        <f t="shared" si="2"/>
        <v>2.553191489361702</v>
      </c>
      <c r="CD10" s="11">
        <f t="shared" si="2"/>
        <v>21.35922330097087</v>
      </c>
      <c r="CE10" s="11">
        <f t="shared" si="2"/>
        <v>0</v>
      </c>
      <c r="CF10" s="11">
        <f t="shared" si="2"/>
        <v>3.153153153153153</v>
      </c>
      <c r="CG10" s="11">
        <f t="shared" si="2"/>
        <v>0.74487895716946</v>
      </c>
      <c r="CH10" s="11">
        <f t="shared" si="3"/>
        <v>0.9732360097323601</v>
      </c>
      <c r="CI10" s="11">
        <f t="shared" si="3"/>
        <v>14.822546972860126</v>
      </c>
      <c r="CJ10" s="11">
        <f t="shared" si="3"/>
        <v>10.344827586206897</v>
      </c>
      <c r="CK10" s="11">
        <f t="shared" si="3"/>
        <v>1.282051282051282</v>
      </c>
      <c r="CL10" s="11">
        <f t="shared" si="4"/>
        <v>0.6541052426047056</v>
      </c>
      <c r="CM10" s="11">
        <f t="shared" si="5"/>
        <v>0.4273504273504274</v>
      </c>
      <c r="CN10" s="11">
        <f t="shared" si="6"/>
        <v>3.723404255319149</v>
      </c>
      <c r="CO10" s="11">
        <f t="shared" si="7"/>
        <v>2.6455026455026456</v>
      </c>
      <c r="CP10" s="11">
        <f t="shared" si="8"/>
        <v>1.2797074954296161</v>
      </c>
      <c r="CQ10" s="11">
        <f t="shared" si="9"/>
        <v>1.4644351464435146</v>
      </c>
      <c r="CR10" s="11">
        <f t="shared" si="10"/>
        <v>1.76678445229682</v>
      </c>
      <c r="CS10" s="11">
        <f t="shared" si="11"/>
        <v>12.272727272727273</v>
      </c>
      <c r="CT10" s="11">
        <f t="shared" si="12"/>
        <v>0.5361930294906166</v>
      </c>
      <c r="CU10" s="11">
        <f t="shared" si="13"/>
        <v>0.33444816053511706</v>
      </c>
      <c r="CV10" s="11">
        <f t="shared" si="14"/>
        <v>4.301075268817205</v>
      </c>
      <c r="CW10" s="11">
        <f t="shared" si="15"/>
        <v>4.651162790697675</v>
      </c>
    </row>
    <row r="11" spans="1:101" ht="11.25">
      <c r="A11" s="1" t="s">
        <v>230</v>
      </c>
      <c r="B11" s="1">
        <v>5304</v>
      </c>
      <c r="C11" s="1">
        <v>36</v>
      </c>
      <c r="D11" s="1">
        <v>240</v>
      </c>
      <c r="E11" s="1">
        <v>0</v>
      </c>
      <c r="F11" s="1">
        <v>8</v>
      </c>
      <c r="G11" s="1">
        <v>3</v>
      </c>
      <c r="H11" s="1">
        <v>50</v>
      </c>
      <c r="I11" s="1">
        <v>3</v>
      </c>
      <c r="J11" s="1">
        <v>173</v>
      </c>
      <c r="K11" s="1">
        <v>93</v>
      </c>
      <c r="L11" s="1">
        <v>3</v>
      </c>
      <c r="M11" s="1">
        <v>12</v>
      </c>
      <c r="N11" s="1">
        <v>0</v>
      </c>
      <c r="O11" s="1">
        <v>52</v>
      </c>
      <c r="P11" s="1">
        <v>4</v>
      </c>
      <c r="Q11" s="1">
        <v>12</v>
      </c>
      <c r="R11" s="1">
        <v>20</v>
      </c>
      <c r="S11" s="1">
        <v>1465</v>
      </c>
      <c r="T11" s="1">
        <v>120</v>
      </c>
      <c r="U11" s="1">
        <v>156</v>
      </c>
      <c r="V11" s="1">
        <v>55</v>
      </c>
      <c r="W11" s="1">
        <v>156</v>
      </c>
      <c r="X11" s="1">
        <v>108</v>
      </c>
      <c r="Y11" s="1">
        <v>24</v>
      </c>
      <c r="Z11" s="1">
        <v>26</v>
      </c>
      <c r="AA11" s="1">
        <v>32</v>
      </c>
      <c r="AB11" s="1">
        <v>141</v>
      </c>
      <c r="AC11" s="1">
        <v>3</v>
      </c>
      <c r="AD11" s="1">
        <v>104</v>
      </c>
      <c r="AE11" s="1">
        <v>4</v>
      </c>
      <c r="AF11" s="1">
        <v>39</v>
      </c>
      <c r="AG11" s="1">
        <v>248</v>
      </c>
      <c r="AH11" s="1">
        <v>40</v>
      </c>
      <c r="AI11" s="1">
        <v>13</v>
      </c>
      <c r="AJ11" s="1">
        <v>490</v>
      </c>
      <c r="AK11" s="1">
        <v>21</v>
      </c>
      <c r="AL11" s="1">
        <v>144</v>
      </c>
      <c r="AM11" s="1">
        <v>84</v>
      </c>
      <c r="AN11" s="1">
        <v>14</v>
      </c>
      <c r="AO11" s="1">
        <v>178</v>
      </c>
      <c r="AP11" s="1">
        <v>48</v>
      </c>
      <c r="AQ11" s="1">
        <v>444</v>
      </c>
      <c r="AR11" s="1">
        <v>33</v>
      </c>
      <c r="AS11" s="1">
        <v>66</v>
      </c>
      <c r="AT11" s="1">
        <v>116</v>
      </c>
      <c r="AU11" s="1">
        <v>91</v>
      </c>
      <c r="AV11" s="1">
        <v>16</v>
      </c>
      <c r="AW11" s="1">
        <v>57</v>
      </c>
      <c r="AX11" s="1">
        <v>3</v>
      </c>
      <c r="AY11" s="1">
        <v>9</v>
      </c>
      <c r="AZ11" s="1">
        <v>5</v>
      </c>
      <c r="BA11" s="1">
        <v>42</v>
      </c>
      <c r="BC11" s="1" t="s">
        <v>230</v>
      </c>
      <c r="BD11" s="11">
        <f t="shared" si="0"/>
        <v>7.904737775525715</v>
      </c>
      <c r="BE11" s="11">
        <f t="shared" si="0"/>
        <v>3.614457831325301</v>
      </c>
      <c r="BF11" s="27">
        <f t="shared" si="0"/>
        <v>30.303030303030305</v>
      </c>
      <c r="BG11" s="11">
        <f t="shared" si="0"/>
        <v>0</v>
      </c>
      <c r="BH11" s="11">
        <f t="shared" si="0"/>
        <v>1.2121212121212122</v>
      </c>
      <c r="BI11" s="11">
        <f t="shared" si="0"/>
        <v>0.33222591362126247</v>
      </c>
      <c r="BJ11" s="11">
        <f t="shared" si="0"/>
        <v>7.64525993883792</v>
      </c>
      <c r="BK11" s="11">
        <f t="shared" si="0"/>
        <v>0.3968253968253968</v>
      </c>
      <c r="BL11" s="11">
        <f t="shared" si="0"/>
        <v>24.679029957203994</v>
      </c>
      <c r="BM11" s="11">
        <f t="shared" si="0"/>
        <v>11.69811320754717</v>
      </c>
      <c r="BN11" s="11">
        <f t="shared" si="1"/>
        <v>0.2012072434607646</v>
      </c>
      <c r="BO11" s="11">
        <f t="shared" si="1"/>
        <v>1.1049723756906076</v>
      </c>
      <c r="BP11" s="11">
        <f t="shared" si="1"/>
        <v>0</v>
      </c>
      <c r="BQ11" s="11">
        <f t="shared" si="1"/>
        <v>2.199661590524535</v>
      </c>
      <c r="BR11" s="11">
        <f t="shared" si="1"/>
        <v>0.20876826722338201</v>
      </c>
      <c r="BS11" s="11">
        <f t="shared" si="1"/>
        <v>1.4814814814814816</v>
      </c>
      <c r="BT11" s="11">
        <f t="shared" si="1"/>
        <v>1.0526315789473684</v>
      </c>
      <c r="BU11" s="27">
        <f t="shared" si="1"/>
        <v>45.28593508500773</v>
      </c>
      <c r="BV11" s="11">
        <f t="shared" si="1"/>
        <v>11.976047904191617</v>
      </c>
      <c r="BW11" s="11">
        <f t="shared" si="1"/>
        <v>15.11627906976744</v>
      </c>
      <c r="BX11" s="11">
        <f t="shared" si="2"/>
        <v>2.0257826887661143</v>
      </c>
      <c r="BY11" s="11">
        <f t="shared" si="2"/>
        <v>9.375</v>
      </c>
      <c r="BZ11" s="11">
        <f t="shared" si="2"/>
        <v>9.6</v>
      </c>
      <c r="CA11" s="11">
        <f t="shared" si="2"/>
        <v>2.575107296137339</v>
      </c>
      <c r="CB11" s="11">
        <f t="shared" si="2"/>
        <v>2.857142857142857</v>
      </c>
      <c r="CC11" s="11">
        <f t="shared" si="2"/>
        <v>1.1347517730496455</v>
      </c>
      <c r="CD11" s="11">
        <f t="shared" si="2"/>
        <v>15.210355987055015</v>
      </c>
      <c r="CE11" s="11">
        <f t="shared" si="2"/>
        <v>0.20202020202020202</v>
      </c>
      <c r="CF11" s="11">
        <f t="shared" si="2"/>
        <v>5.8558558558558556</v>
      </c>
      <c r="CG11" s="11">
        <f t="shared" si="2"/>
        <v>0.186219739292365</v>
      </c>
      <c r="CH11" s="11">
        <f t="shared" si="3"/>
        <v>3.1630170316301705</v>
      </c>
      <c r="CI11" s="11">
        <f t="shared" si="3"/>
        <v>12.943632567849686</v>
      </c>
      <c r="CJ11" s="11">
        <f t="shared" si="3"/>
        <v>1.6227180527383367</v>
      </c>
      <c r="CK11" s="11">
        <f t="shared" si="3"/>
        <v>3.3333333333333335</v>
      </c>
      <c r="CL11" s="11">
        <f t="shared" si="4"/>
        <v>4.783754759347848</v>
      </c>
      <c r="CM11" s="11">
        <f t="shared" si="5"/>
        <v>1.4957264957264957</v>
      </c>
      <c r="CN11" s="11">
        <f t="shared" si="6"/>
        <v>12.76595744680851</v>
      </c>
      <c r="CO11" s="11">
        <f t="shared" si="7"/>
        <v>11.11111111111111</v>
      </c>
      <c r="CP11" s="11">
        <f t="shared" si="8"/>
        <v>2.5594149908592323</v>
      </c>
      <c r="CQ11" s="11">
        <f t="shared" si="9"/>
        <v>18.619246861924683</v>
      </c>
      <c r="CR11" s="11">
        <f t="shared" si="10"/>
        <v>4.240282685512367</v>
      </c>
      <c r="CS11" s="11">
        <f t="shared" si="11"/>
        <v>33.63636363636363</v>
      </c>
      <c r="CT11" s="11">
        <f t="shared" si="12"/>
        <v>4.423592493297587</v>
      </c>
      <c r="CU11" s="11">
        <f t="shared" si="13"/>
        <v>11.036789297658862</v>
      </c>
      <c r="CV11" s="11">
        <f t="shared" si="14"/>
        <v>20.78853046594982</v>
      </c>
      <c r="CW11" s="11">
        <f t="shared" si="15"/>
        <v>35.27131782945737</v>
      </c>
    </row>
    <row r="12" spans="1:101" ht="11.25">
      <c r="A12" s="1" t="s">
        <v>231</v>
      </c>
      <c r="B12" s="1">
        <v>23</v>
      </c>
      <c r="C12" s="1">
        <v>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3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3</v>
      </c>
      <c r="Y12" s="1">
        <v>0</v>
      </c>
      <c r="Z12" s="1">
        <v>0</v>
      </c>
      <c r="AA12" s="1">
        <v>0</v>
      </c>
      <c r="AB12" s="1">
        <v>0</v>
      </c>
      <c r="AC12" s="1">
        <v>3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2</v>
      </c>
      <c r="AM12" s="1">
        <v>2</v>
      </c>
      <c r="AN12" s="1">
        <v>0</v>
      </c>
      <c r="AO12" s="1">
        <v>0</v>
      </c>
      <c r="AP12" s="1">
        <v>0</v>
      </c>
      <c r="AQ12" s="1">
        <v>3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1</v>
      </c>
      <c r="AX12" s="1">
        <v>0</v>
      </c>
      <c r="AY12" s="1">
        <v>0</v>
      </c>
      <c r="AZ12" s="1">
        <v>0</v>
      </c>
      <c r="BA12" s="1">
        <v>0</v>
      </c>
      <c r="BC12" s="1" t="s">
        <v>231</v>
      </c>
      <c r="BD12" s="11">
        <f t="shared" si="0"/>
        <v>0.034277709056766865</v>
      </c>
      <c r="BE12" s="11">
        <f t="shared" si="0"/>
        <v>0.6024096385542169</v>
      </c>
      <c r="BF12" s="11">
        <f t="shared" si="0"/>
        <v>0</v>
      </c>
      <c r="BG12" s="11">
        <f t="shared" si="0"/>
        <v>0</v>
      </c>
      <c r="BH12" s="11">
        <f t="shared" si="0"/>
        <v>0</v>
      </c>
      <c r="BI12" s="11">
        <f t="shared" si="0"/>
        <v>0</v>
      </c>
      <c r="BJ12" s="11">
        <f t="shared" si="0"/>
        <v>0</v>
      </c>
      <c r="BK12" s="11">
        <f t="shared" si="0"/>
        <v>0</v>
      </c>
      <c r="BL12" s="11">
        <f t="shared" si="0"/>
        <v>0</v>
      </c>
      <c r="BM12" s="11">
        <f t="shared" si="0"/>
        <v>0.37735849056603776</v>
      </c>
      <c r="BN12" s="11">
        <f t="shared" si="1"/>
        <v>0</v>
      </c>
      <c r="BO12" s="11">
        <f t="shared" si="1"/>
        <v>0</v>
      </c>
      <c r="BP12" s="11">
        <f t="shared" si="1"/>
        <v>0</v>
      </c>
      <c r="BQ12" s="11">
        <f t="shared" si="1"/>
        <v>0</v>
      </c>
      <c r="BR12" s="11">
        <f t="shared" si="1"/>
        <v>0</v>
      </c>
      <c r="BS12" s="11">
        <f t="shared" si="1"/>
        <v>0</v>
      </c>
      <c r="BT12" s="11">
        <f t="shared" si="1"/>
        <v>0</v>
      </c>
      <c r="BU12" s="11">
        <f t="shared" si="1"/>
        <v>0</v>
      </c>
      <c r="BV12" s="11">
        <f t="shared" si="1"/>
        <v>0</v>
      </c>
      <c r="BW12" s="11">
        <f t="shared" si="1"/>
        <v>0</v>
      </c>
      <c r="BX12" s="11">
        <f t="shared" si="2"/>
        <v>0</v>
      </c>
      <c r="BY12" s="11">
        <f t="shared" si="2"/>
        <v>0</v>
      </c>
      <c r="BZ12" s="11">
        <f t="shared" si="2"/>
        <v>0.26666666666666666</v>
      </c>
      <c r="CA12" s="11">
        <f t="shared" si="2"/>
        <v>0</v>
      </c>
      <c r="CB12" s="11">
        <f t="shared" si="2"/>
        <v>0</v>
      </c>
      <c r="CC12" s="11">
        <f t="shared" si="2"/>
        <v>0</v>
      </c>
      <c r="CD12" s="11">
        <f t="shared" si="2"/>
        <v>0</v>
      </c>
      <c r="CE12" s="11">
        <f t="shared" si="2"/>
        <v>0.20202020202020202</v>
      </c>
      <c r="CF12" s="11">
        <f t="shared" si="2"/>
        <v>0</v>
      </c>
      <c r="CG12" s="11">
        <f t="shared" si="2"/>
        <v>0</v>
      </c>
      <c r="CH12" s="11">
        <f t="shared" si="3"/>
        <v>0</v>
      </c>
      <c r="CI12" s="11">
        <f t="shared" si="3"/>
        <v>0</v>
      </c>
      <c r="CJ12" s="11">
        <f t="shared" si="3"/>
        <v>0</v>
      </c>
      <c r="CK12" s="11">
        <f t="shared" si="3"/>
        <v>0</v>
      </c>
      <c r="CL12" s="11">
        <f t="shared" si="4"/>
        <v>0</v>
      </c>
      <c r="CM12" s="11">
        <f t="shared" si="5"/>
        <v>0</v>
      </c>
      <c r="CN12" s="11">
        <f t="shared" si="6"/>
        <v>0.1773049645390071</v>
      </c>
      <c r="CO12" s="11">
        <f t="shared" si="7"/>
        <v>0.26455026455026454</v>
      </c>
      <c r="CP12" s="11">
        <f t="shared" si="8"/>
        <v>0</v>
      </c>
      <c r="CQ12" s="11">
        <f t="shared" si="9"/>
        <v>0</v>
      </c>
      <c r="CR12" s="11">
        <f t="shared" si="10"/>
        <v>0</v>
      </c>
      <c r="CS12" s="11">
        <f t="shared" si="11"/>
        <v>0.22727272727272727</v>
      </c>
      <c r="CT12" s="11">
        <f t="shared" si="12"/>
        <v>0</v>
      </c>
      <c r="CU12" s="11">
        <f t="shared" si="13"/>
        <v>0</v>
      </c>
      <c r="CV12" s="11">
        <f t="shared" si="14"/>
        <v>0</v>
      </c>
      <c r="CW12" s="11">
        <f t="shared" si="15"/>
        <v>0</v>
      </c>
    </row>
    <row r="13" spans="1:101" ht="11.25">
      <c r="A13" s="1" t="s">
        <v>336</v>
      </c>
      <c r="B13" s="1">
        <v>791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15</v>
      </c>
      <c r="AL13" s="1">
        <v>82</v>
      </c>
      <c r="AM13" s="1">
        <v>58</v>
      </c>
      <c r="AN13" s="1">
        <v>57</v>
      </c>
      <c r="AO13" s="1">
        <v>90</v>
      </c>
      <c r="AP13" s="9">
        <v>120</v>
      </c>
      <c r="AQ13" s="1">
        <v>39</v>
      </c>
      <c r="AR13" s="1">
        <v>25</v>
      </c>
      <c r="AS13" s="1">
        <v>170</v>
      </c>
      <c r="AT13" s="1">
        <v>46</v>
      </c>
      <c r="AU13" s="1">
        <v>9</v>
      </c>
      <c r="AV13" s="1">
        <v>80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C13" s="1" t="s">
        <v>336</v>
      </c>
      <c r="BD13" s="11">
        <f t="shared" si="0"/>
        <v>1.1788551245175038</v>
      </c>
      <c r="BE13" s="11">
        <f aca="true" t="shared" si="16" ref="BE13:BM15">+C13/C$7*100</f>
        <v>0</v>
      </c>
      <c r="BF13" s="11">
        <f t="shared" si="16"/>
        <v>0</v>
      </c>
      <c r="BG13" s="11">
        <f t="shared" si="16"/>
        <v>0</v>
      </c>
      <c r="BH13" s="11">
        <f t="shared" si="16"/>
        <v>0</v>
      </c>
      <c r="BI13" s="11">
        <f t="shared" si="16"/>
        <v>0</v>
      </c>
      <c r="BJ13" s="11">
        <f t="shared" si="16"/>
        <v>0</v>
      </c>
      <c r="BK13" s="11">
        <f t="shared" si="16"/>
        <v>0</v>
      </c>
      <c r="BL13" s="11">
        <f t="shared" si="16"/>
        <v>0</v>
      </c>
      <c r="BM13" s="11">
        <f t="shared" si="16"/>
        <v>0</v>
      </c>
      <c r="BN13" s="11">
        <f t="shared" si="1"/>
        <v>0</v>
      </c>
      <c r="BO13" s="11">
        <f t="shared" si="1"/>
        <v>0</v>
      </c>
      <c r="BP13" s="11">
        <f t="shared" si="1"/>
        <v>0</v>
      </c>
      <c r="BQ13" s="11">
        <f t="shared" si="1"/>
        <v>0</v>
      </c>
      <c r="BR13" s="11">
        <f t="shared" si="1"/>
        <v>0</v>
      </c>
      <c r="BS13" s="11">
        <f t="shared" si="1"/>
        <v>0</v>
      </c>
      <c r="BT13" s="11">
        <f t="shared" si="1"/>
        <v>0</v>
      </c>
      <c r="BU13" s="11">
        <f t="shared" si="1"/>
        <v>0</v>
      </c>
      <c r="BV13" s="11">
        <f t="shared" si="1"/>
        <v>0</v>
      </c>
      <c r="BW13" s="11">
        <f t="shared" si="1"/>
        <v>0</v>
      </c>
      <c r="BX13" s="11">
        <f t="shared" si="2"/>
        <v>0</v>
      </c>
      <c r="BY13" s="11">
        <f t="shared" si="2"/>
        <v>0</v>
      </c>
      <c r="BZ13" s="11">
        <f t="shared" si="2"/>
        <v>0</v>
      </c>
      <c r="CA13" s="11">
        <f t="shared" si="2"/>
        <v>0</v>
      </c>
      <c r="CB13" s="11">
        <f t="shared" si="2"/>
        <v>0</v>
      </c>
      <c r="CC13" s="11">
        <f t="shared" si="2"/>
        <v>0</v>
      </c>
      <c r="CD13" s="11">
        <f t="shared" si="2"/>
        <v>0</v>
      </c>
      <c r="CE13" s="11">
        <f t="shared" si="2"/>
        <v>0</v>
      </c>
      <c r="CF13" s="11">
        <f t="shared" si="2"/>
        <v>0</v>
      </c>
      <c r="CG13" s="11">
        <f t="shared" si="2"/>
        <v>0</v>
      </c>
      <c r="CH13" s="11">
        <f t="shared" si="3"/>
        <v>0</v>
      </c>
      <c r="CI13" s="11">
        <f t="shared" si="3"/>
        <v>0</v>
      </c>
      <c r="CJ13" s="11">
        <f t="shared" si="3"/>
        <v>0</v>
      </c>
      <c r="CK13" s="11">
        <f t="shared" si="3"/>
        <v>0</v>
      </c>
      <c r="CL13" s="11">
        <f t="shared" si="4"/>
        <v>0</v>
      </c>
      <c r="CM13" s="11">
        <f t="shared" si="5"/>
        <v>1.0683760683760684</v>
      </c>
      <c r="CN13" s="11">
        <f t="shared" si="6"/>
        <v>7.2695035460992905</v>
      </c>
      <c r="CO13" s="11">
        <f t="shared" si="7"/>
        <v>7.671957671957672</v>
      </c>
      <c r="CP13" s="11">
        <f t="shared" si="8"/>
        <v>10.420475319926874</v>
      </c>
      <c r="CQ13" s="11">
        <f t="shared" si="9"/>
        <v>9.414225941422593</v>
      </c>
      <c r="CR13" s="11">
        <f t="shared" si="10"/>
        <v>10.60070671378092</v>
      </c>
      <c r="CS13" s="11">
        <f t="shared" si="11"/>
        <v>2.9545454545454546</v>
      </c>
      <c r="CT13" s="11">
        <f t="shared" si="12"/>
        <v>3.351206434316354</v>
      </c>
      <c r="CU13" s="11">
        <f t="shared" si="13"/>
        <v>28.428093645484946</v>
      </c>
      <c r="CV13" s="11">
        <f t="shared" si="14"/>
        <v>8.24372759856631</v>
      </c>
      <c r="CW13" s="11">
        <f t="shared" si="15"/>
        <v>3.488372093023256</v>
      </c>
    </row>
    <row r="14" spans="1:101" ht="11.25">
      <c r="A14" s="1" t="s">
        <v>12</v>
      </c>
      <c r="B14" s="1">
        <v>7397</v>
      </c>
      <c r="C14" s="1">
        <v>99</v>
      </c>
      <c r="D14" s="1">
        <v>126</v>
      </c>
      <c r="E14" s="1">
        <v>3</v>
      </c>
      <c r="F14" s="1">
        <v>16</v>
      </c>
      <c r="G14" s="1">
        <v>372</v>
      </c>
      <c r="H14" s="1">
        <v>56</v>
      </c>
      <c r="I14" s="1">
        <v>294</v>
      </c>
      <c r="J14" s="1">
        <v>82</v>
      </c>
      <c r="K14" s="1">
        <v>45</v>
      </c>
      <c r="L14" s="1">
        <v>36</v>
      </c>
      <c r="M14" s="1">
        <v>162</v>
      </c>
      <c r="N14" s="1">
        <v>4</v>
      </c>
      <c r="O14" s="1">
        <v>528</v>
      </c>
      <c r="P14" s="1">
        <v>60</v>
      </c>
      <c r="Q14" s="1">
        <v>3</v>
      </c>
      <c r="R14" s="1">
        <v>160</v>
      </c>
      <c r="S14" s="1">
        <v>370</v>
      </c>
      <c r="T14" s="1">
        <v>24</v>
      </c>
      <c r="U14" s="1">
        <v>519</v>
      </c>
      <c r="V14" s="1">
        <v>235</v>
      </c>
      <c r="W14" s="1">
        <v>336</v>
      </c>
      <c r="X14" s="1">
        <v>132</v>
      </c>
      <c r="Y14" s="1">
        <v>62</v>
      </c>
      <c r="Z14" s="1">
        <v>42</v>
      </c>
      <c r="AA14" s="1">
        <v>508</v>
      </c>
      <c r="AB14" s="1">
        <v>489</v>
      </c>
      <c r="AC14" s="1">
        <v>1050</v>
      </c>
      <c r="AD14" s="1">
        <v>124</v>
      </c>
      <c r="AE14" s="1">
        <v>20</v>
      </c>
      <c r="AF14" s="1">
        <v>93</v>
      </c>
      <c r="AG14" s="1">
        <v>240</v>
      </c>
      <c r="AH14" s="1">
        <v>30</v>
      </c>
      <c r="AI14" s="1">
        <v>207</v>
      </c>
      <c r="AJ14" s="1">
        <v>221</v>
      </c>
      <c r="AK14" s="1">
        <v>24</v>
      </c>
      <c r="AL14" s="1">
        <v>158</v>
      </c>
      <c r="AM14" s="1">
        <v>76</v>
      </c>
      <c r="AN14" s="1">
        <v>14</v>
      </c>
      <c r="AO14" s="1">
        <v>16</v>
      </c>
      <c r="AP14" s="1">
        <v>40</v>
      </c>
      <c r="AQ14" s="1">
        <v>69</v>
      </c>
      <c r="AR14" s="1">
        <v>16</v>
      </c>
      <c r="AS14" s="1">
        <v>54</v>
      </c>
      <c r="AT14" s="1">
        <v>8</v>
      </c>
      <c r="AU14" s="1">
        <v>40</v>
      </c>
      <c r="AV14" s="1">
        <v>4</v>
      </c>
      <c r="AW14" s="1">
        <v>64</v>
      </c>
      <c r="AX14" s="1">
        <v>2</v>
      </c>
      <c r="AY14" s="1">
        <v>14</v>
      </c>
      <c r="AZ14" s="1">
        <v>18</v>
      </c>
      <c r="BA14" s="1">
        <v>32</v>
      </c>
      <c r="BC14" s="1" t="s">
        <v>12</v>
      </c>
      <c r="BD14" s="11">
        <f t="shared" si="0"/>
        <v>11.024009299691501</v>
      </c>
      <c r="BE14" s="11">
        <f t="shared" si="16"/>
        <v>9.939759036144578</v>
      </c>
      <c r="BF14" s="11">
        <f t="shared" si="16"/>
        <v>15.909090909090908</v>
      </c>
      <c r="BG14" s="11">
        <f t="shared" si="16"/>
        <v>0.35714285714285715</v>
      </c>
      <c r="BH14" s="11">
        <f t="shared" si="16"/>
        <v>2.4242424242424243</v>
      </c>
      <c r="BI14" s="11">
        <f t="shared" si="16"/>
        <v>41.19601328903654</v>
      </c>
      <c r="BJ14" s="11">
        <f t="shared" si="16"/>
        <v>8.56269113149847</v>
      </c>
      <c r="BK14" s="11">
        <f t="shared" si="16"/>
        <v>38.88888888888889</v>
      </c>
      <c r="BL14" s="11">
        <f t="shared" si="16"/>
        <v>11.697574893009985</v>
      </c>
      <c r="BM14" s="11">
        <f t="shared" si="16"/>
        <v>5.660377358490567</v>
      </c>
      <c r="BN14" s="11">
        <f aca="true" t="shared" si="17" ref="BN14:BW15">+L14/L$7*100</f>
        <v>2.414486921529175</v>
      </c>
      <c r="BO14" s="11">
        <f t="shared" si="17"/>
        <v>14.917127071823206</v>
      </c>
      <c r="BP14" s="11">
        <f t="shared" si="17"/>
        <v>0.6472491909385114</v>
      </c>
      <c r="BQ14" s="11">
        <f t="shared" si="17"/>
        <v>22.33502538071066</v>
      </c>
      <c r="BR14" s="11">
        <f t="shared" si="17"/>
        <v>3.1315240083507305</v>
      </c>
      <c r="BS14" s="11">
        <f t="shared" si="17"/>
        <v>0.3703703703703704</v>
      </c>
      <c r="BT14" s="11">
        <f t="shared" si="17"/>
        <v>8.421052631578947</v>
      </c>
      <c r="BU14" s="11">
        <f t="shared" si="17"/>
        <v>11.437403400309119</v>
      </c>
      <c r="BV14" s="11">
        <f t="shared" si="17"/>
        <v>2.3952095808383236</v>
      </c>
      <c r="BW14" s="11">
        <f t="shared" si="17"/>
        <v>50.2906976744186</v>
      </c>
      <c r="BX14" s="11">
        <f aca="true" t="shared" si="18" ref="BX14:CG15">+V14/V$7*100</f>
        <v>8.655616942909761</v>
      </c>
      <c r="BY14" s="11">
        <f t="shared" si="18"/>
        <v>20.192307692307693</v>
      </c>
      <c r="BZ14" s="11">
        <f t="shared" si="18"/>
        <v>11.733333333333333</v>
      </c>
      <c r="CA14" s="11">
        <f t="shared" si="18"/>
        <v>6.652360515021459</v>
      </c>
      <c r="CB14" s="11">
        <f t="shared" si="18"/>
        <v>4.615384615384616</v>
      </c>
      <c r="CC14" s="11">
        <f t="shared" si="18"/>
        <v>18.01418439716312</v>
      </c>
      <c r="CD14" s="11">
        <f t="shared" si="18"/>
        <v>52.75080906148867</v>
      </c>
      <c r="CE14" s="11">
        <f t="shared" si="18"/>
        <v>70.70707070707071</v>
      </c>
      <c r="CF14" s="11">
        <f t="shared" si="18"/>
        <v>6.981981981981981</v>
      </c>
      <c r="CG14" s="11">
        <f t="shared" si="18"/>
        <v>0.931098696461825</v>
      </c>
      <c r="CH14" s="11">
        <f aca="true" t="shared" si="19" ref="CH14:CQ15">+AF14/AF$7*100</f>
        <v>7.542579075425791</v>
      </c>
      <c r="CI14" s="11">
        <f t="shared" si="19"/>
        <v>12.526096033402922</v>
      </c>
      <c r="CJ14" s="11">
        <f t="shared" si="19"/>
        <v>1.2170385395537524</v>
      </c>
      <c r="CK14" s="11">
        <f t="shared" si="19"/>
        <v>53.07692307692308</v>
      </c>
      <c r="CL14" s="11">
        <f t="shared" si="19"/>
        <v>2.157571024114029</v>
      </c>
      <c r="CM14" s="11">
        <f t="shared" si="19"/>
        <v>1.7094017094017095</v>
      </c>
      <c r="CN14" s="11">
        <f t="shared" si="19"/>
        <v>14.00709219858156</v>
      </c>
      <c r="CO14" s="11">
        <f t="shared" si="19"/>
        <v>10.052910052910052</v>
      </c>
      <c r="CP14" s="11">
        <f t="shared" si="19"/>
        <v>2.5594149908592323</v>
      </c>
      <c r="CQ14" s="11">
        <f t="shared" si="19"/>
        <v>1.6736401673640167</v>
      </c>
      <c r="CR14" s="11">
        <f aca="true" t="shared" si="20" ref="CR14:CW15">+AP14/AP$7*100</f>
        <v>3.53356890459364</v>
      </c>
      <c r="CS14" s="11">
        <f t="shared" si="20"/>
        <v>5.227272727272727</v>
      </c>
      <c r="CT14" s="11">
        <f t="shared" si="20"/>
        <v>2.1447721179624666</v>
      </c>
      <c r="CU14" s="11">
        <f t="shared" si="20"/>
        <v>9.03010033444816</v>
      </c>
      <c r="CV14" s="11">
        <f t="shared" si="20"/>
        <v>1.4336917562724014</v>
      </c>
      <c r="CW14" s="11">
        <f t="shared" si="20"/>
        <v>15.503875968992247</v>
      </c>
    </row>
    <row r="15" spans="55:101" ht="11.25">
      <c r="BC15" s="1" t="s">
        <v>177</v>
      </c>
      <c r="BD15" s="11">
        <f t="shared" si="0"/>
        <v>0</v>
      </c>
      <c r="BE15" s="11">
        <f t="shared" si="16"/>
        <v>0</v>
      </c>
      <c r="BF15" s="11">
        <f t="shared" si="16"/>
        <v>0</v>
      </c>
      <c r="BG15" s="11">
        <f t="shared" si="16"/>
        <v>0</v>
      </c>
      <c r="BH15" s="11">
        <f t="shared" si="16"/>
        <v>0</v>
      </c>
      <c r="BI15" s="30">
        <f t="shared" si="16"/>
        <v>0</v>
      </c>
      <c r="BJ15" s="11">
        <f t="shared" si="16"/>
        <v>0</v>
      </c>
      <c r="BK15" s="11">
        <f t="shared" si="16"/>
        <v>0</v>
      </c>
      <c r="BL15" s="11">
        <f t="shared" si="16"/>
        <v>0</v>
      </c>
      <c r="BM15" s="11">
        <f t="shared" si="16"/>
        <v>0</v>
      </c>
      <c r="BN15" s="11">
        <f t="shared" si="17"/>
        <v>0</v>
      </c>
      <c r="BO15" s="11">
        <f t="shared" si="17"/>
        <v>0</v>
      </c>
      <c r="BP15" s="11">
        <f t="shared" si="17"/>
        <v>0</v>
      </c>
      <c r="BQ15" s="11">
        <f t="shared" si="17"/>
        <v>0</v>
      </c>
      <c r="BR15" s="11">
        <f t="shared" si="17"/>
        <v>0</v>
      </c>
      <c r="BS15" s="11">
        <f t="shared" si="17"/>
        <v>0</v>
      </c>
      <c r="BT15" s="11">
        <f t="shared" si="17"/>
        <v>0</v>
      </c>
      <c r="BU15" s="11">
        <f t="shared" si="17"/>
        <v>0</v>
      </c>
      <c r="BV15" s="11">
        <f t="shared" si="17"/>
        <v>0</v>
      </c>
      <c r="BW15" s="30">
        <f t="shared" si="17"/>
        <v>0</v>
      </c>
      <c r="BX15" s="11">
        <f t="shared" si="18"/>
        <v>0</v>
      </c>
      <c r="BY15" s="11">
        <f t="shared" si="18"/>
        <v>0</v>
      </c>
      <c r="BZ15" s="11">
        <f t="shared" si="18"/>
        <v>0</v>
      </c>
      <c r="CA15" s="11">
        <f t="shared" si="18"/>
        <v>0</v>
      </c>
      <c r="CB15" s="11">
        <f t="shared" si="18"/>
        <v>0</v>
      </c>
      <c r="CC15" s="11">
        <f t="shared" si="18"/>
        <v>0</v>
      </c>
      <c r="CD15" s="27">
        <f t="shared" si="18"/>
        <v>0</v>
      </c>
      <c r="CE15" s="27">
        <f t="shared" si="18"/>
        <v>0</v>
      </c>
      <c r="CF15" s="11">
        <f t="shared" si="18"/>
        <v>0</v>
      </c>
      <c r="CG15" s="11">
        <f t="shared" si="18"/>
        <v>0</v>
      </c>
      <c r="CH15" s="11">
        <f t="shared" si="19"/>
        <v>0</v>
      </c>
      <c r="CI15" s="11">
        <f t="shared" si="19"/>
        <v>0</v>
      </c>
      <c r="CJ15" s="11">
        <f t="shared" si="19"/>
        <v>0</v>
      </c>
      <c r="CK15" s="11">
        <f t="shared" si="19"/>
        <v>0</v>
      </c>
      <c r="CL15" s="11">
        <f t="shared" si="19"/>
        <v>0</v>
      </c>
      <c r="CM15" s="11">
        <f t="shared" si="19"/>
        <v>0</v>
      </c>
      <c r="CN15" s="11">
        <f t="shared" si="19"/>
        <v>0</v>
      </c>
      <c r="CO15" s="11">
        <f t="shared" si="19"/>
        <v>0</v>
      </c>
      <c r="CP15" s="11">
        <f t="shared" si="19"/>
        <v>0</v>
      </c>
      <c r="CQ15" s="11">
        <f t="shared" si="19"/>
        <v>0</v>
      </c>
      <c r="CR15" s="11">
        <f t="shared" si="20"/>
        <v>0</v>
      </c>
      <c r="CS15" s="11">
        <f t="shared" si="20"/>
        <v>0</v>
      </c>
      <c r="CT15" s="11">
        <f t="shared" si="20"/>
        <v>0</v>
      </c>
      <c r="CU15" s="11">
        <f t="shared" si="20"/>
        <v>0</v>
      </c>
      <c r="CV15" s="11">
        <f t="shared" si="20"/>
        <v>0</v>
      </c>
      <c r="CW15" s="11">
        <f t="shared" si="20"/>
        <v>0</v>
      </c>
    </row>
    <row r="16" spans="1:55" ht="11.25">
      <c r="A16" s="3" t="s">
        <v>58</v>
      </c>
      <c r="BC16" s="3" t="s">
        <v>58</v>
      </c>
    </row>
    <row r="17" spans="1:102" ht="11.25">
      <c r="A17" s="1" t="s">
        <v>68</v>
      </c>
      <c r="B17" s="1">
        <v>67099</v>
      </c>
      <c r="C17" s="1">
        <v>996</v>
      </c>
      <c r="D17" s="1">
        <v>792</v>
      </c>
      <c r="E17" s="1">
        <v>840</v>
      </c>
      <c r="F17" s="1">
        <v>660</v>
      </c>
      <c r="G17" s="1">
        <v>903</v>
      </c>
      <c r="H17" s="1">
        <v>654</v>
      </c>
      <c r="I17" s="1">
        <v>756</v>
      </c>
      <c r="J17" s="1">
        <v>701</v>
      </c>
      <c r="K17" s="1">
        <v>795</v>
      </c>
      <c r="L17" s="1">
        <v>1491</v>
      </c>
      <c r="M17" s="1">
        <v>1086</v>
      </c>
      <c r="N17" s="1">
        <v>618</v>
      </c>
      <c r="O17" s="1">
        <v>2364</v>
      </c>
      <c r="P17" s="1">
        <v>1916</v>
      </c>
      <c r="Q17" s="1">
        <v>810</v>
      </c>
      <c r="R17" s="1">
        <v>1900</v>
      </c>
      <c r="S17" s="1">
        <v>3235</v>
      </c>
      <c r="T17" s="1">
        <v>1002</v>
      </c>
      <c r="U17" s="1">
        <v>1032</v>
      </c>
      <c r="V17" s="1">
        <v>2715</v>
      </c>
      <c r="W17" s="1">
        <v>1664</v>
      </c>
      <c r="X17" s="1">
        <v>1125</v>
      </c>
      <c r="Y17" s="1">
        <v>932</v>
      </c>
      <c r="Z17" s="1">
        <v>910</v>
      </c>
      <c r="AA17" s="1">
        <v>2820</v>
      </c>
      <c r="AB17" s="1">
        <v>927</v>
      </c>
      <c r="AC17" s="1">
        <v>1485</v>
      </c>
      <c r="AD17" s="1">
        <v>1776</v>
      </c>
      <c r="AE17" s="1">
        <v>2148</v>
      </c>
      <c r="AF17" s="1">
        <v>1233</v>
      </c>
      <c r="AG17" s="1">
        <v>1916</v>
      </c>
      <c r="AH17" s="1">
        <v>2465</v>
      </c>
      <c r="AI17" s="1">
        <v>390</v>
      </c>
      <c r="AJ17" s="1">
        <v>10243</v>
      </c>
      <c r="AK17" s="1">
        <v>1404</v>
      </c>
      <c r="AL17" s="1">
        <v>1128</v>
      </c>
      <c r="AM17" s="1">
        <v>756</v>
      </c>
      <c r="AN17" s="1">
        <v>547</v>
      </c>
      <c r="AO17" s="1">
        <v>956</v>
      </c>
      <c r="AP17" s="1">
        <v>1132</v>
      </c>
      <c r="AQ17" s="1">
        <v>1320</v>
      </c>
      <c r="AR17" s="1">
        <v>746</v>
      </c>
      <c r="AS17" s="1">
        <v>598</v>
      </c>
      <c r="AT17" s="1">
        <v>558</v>
      </c>
      <c r="AU17" s="1">
        <v>258</v>
      </c>
      <c r="AV17" s="1">
        <v>510</v>
      </c>
      <c r="AW17" s="1">
        <v>459</v>
      </c>
      <c r="AX17" s="1">
        <v>122</v>
      </c>
      <c r="AY17" s="1">
        <v>289</v>
      </c>
      <c r="AZ17" s="1">
        <v>282</v>
      </c>
      <c r="BA17" s="1">
        <v>734</v>
      </c>
      <c r="BC17" s="1" t="s">
        <v>68</v>
      </c>
      <c r="BD17" s="11">
        <f aca="true" t="shared" si="21" ref="BD17:BM20">+B17/B$17*100</f>
        <v>100</v>
      </c>
      <c r="BE17" s="11">
        <f t="shared" si="21"/>
        <v>100</v>
      </c>
      <c r="BF17" s="11">
        <f t="shared" si="21"/>
        <v>100</v>
      </c>
      <c r="BG17" s="11">
        <f t="shared" si="21"/>
        <v>100</v>
      </c>
      <c r="BH17" s="11">
        <f t="shared" si="21"/>
        <v>100</v>
      </c>
      <c r="BI17" s="11">
        <f t="shared" si="21"/>
        <v>100</v>
      </c>
      <c r="BJ17" s="11">
        <f t="shared" si="21"/>
        <v>100</v>
      </c>
      <c r="BK17" s="11">
        <f t="shared" si="21"/>
        <v>100</v>
      </c>
      <c r="BL17" s="11">
        <f t="shared" si="21"/>
        <v>100</v>
      </c>
      <c r="BM17" s="11">
        <f t="shared" si="21"/>
        <v>100</v>
      </c>
      <c r="BN17" s="11">
        <f aca="true" t="shared" si="22" ref="BN17:BW20">+L17/L$17*100</f>
        <v>100</v>
      </c>
      <c r="BO17" s="11">
        <f t="shared" si="22"/>
        <v>100</v>
      </c>
      <c r="BP17" s="11">
        <f t="shared" si="22"/>
        <v>100</v>
      </c>
      <c r="BQ17" s="11">
        <f t="shared" si="22"/>
        <v>100</v>
      </c>
      <c r="BR17" s="11">
        <f t="shared" si="22"/>
        <v>100</v>
      </c>
      <c r="BS17" s="11">
        <f t="shared" si="22"/>
        <v>100</v>
      </c>
      <c r="BT17" s="11">
        <f t="shared" si="22"/>
        <v>100</v>
      </c>
      <c r="BU17" s="11">
        <f t="shared" si="22"/>
        <v>100</v>
      </c>
      <c r="BV17" s="11">
        <f t="shared" si="22"/>
        <v>100</v>
      </c>
      <c r="BW17" s="11">
        <f t="shared" si="22"/>
        <v>100</v>
      </c>
      <c r="BX17" s="11">
        <f aca="true" t="shared" si="23" ref="BX17:CG20">+V17/V$17*100</f>
        <v>100</v>
      </c>
      <c r="BY17" s="11">
        <f t="shared" si="23"/>
        <v>100</v>
      </c>
      <c r="BZ17" s="11">
        <f t="shared" si="23"/>
        <v>100</v>
      </c>
      <c r="CA17" s="11">
        <f t="shared" si="23"/>
        <v>100</v>
      </c>
      <c r="CB17" s="11">
        <f t="shared" si="23"/>
        <v>100</v>
      </c>
      <c r="CC17" s="11">
        <f t="shared" si="23"/>
        <v>100</v>
      </c>
      <c r="CD17" s="11">
        <f t="shared" si="23"/>
        <v>100</v>
      </c>
      <c r="CE17" s="11">
        <f t="shared" si="23"/>
        <v>100</v>
      </c>
      <c r="CF17" s="11">
        <f t="shared" si="23"/>
        <v>100</v>
      </c>
      <c r="CG17" s="11">
        <f t="shared" si="23"/>
        <v>100</v>
      </c>
      <c r="CH17" s="11">
        <f aca="true" t="shared" si="24" ref="CH17:CM20">+AF17/AF$17*100</f>
        <v>100</v>
      </c>
      <c r="CI17" s="11">
        <f t="shared" si="24"/>
        <v>100</v>
      </c>
      <c r="CJ17" s="11">
        <f t="shared" si="24"/>
        <v>100</v>
      </c>
      <c r="CK17" s="11">
        <f t="shared" si="24"/>
        <v>100</v>
      </c>
      <c r="CL17" s="11">
        <f t="shared" si="24"/>
        <v>100</v>
      </c>
      <c r="CM17" s="11">
        <f t="shared" si="24"/>
        <v>100</v>
      </c>
      <c r="CN17" s="1" t="s">
        <v>68</v>
      </c>
      <c r="CO17" s="11">
        <f aca="true" t="shared" si="25" ref="CO17:CQ21">+AL17/AL$17*100</f>
        <v>100</v>
      </c>
      <c r="CP17" s="11">
        <f t="shared" si="25"/>
        <v>100</v>
      </c>
      <c r="CQ17" s="11">
        <f t="shared" si="25"/>
        <v>100</v>
      </c>
      <c r="CR17" s="11">
        <f aca="true" t="shared" si="26" ref="CR17:CT20">+AO17/AO$17*100</f>
        <v>100</v>
      </c>
      <c r="CS17" s="11">
        <f t="shared" si="26"/>
        <v>100</v>
      </c>
      <c r="CT17" s="11">
        <f t="shared" si="26"/>
        <v>100</v>
      </c>
      <c r="CU17" s="11">
        <f aca="true" t="shared" si="27" ref="CU17:CX21">+AR17/AR$17*100</f>
        <v>100</v>
      </c>
      <c r="CV17" s="11">
        <f t="shared" si="27"/>
        <v>100</v>
      </c>
      <c r="CW17" s="11">
        <f t="shared" si="27"/>
        <v>100</v>
      </c>
      <c r="CX17" s="11">
        <f t="shared" si="27"/>
        <v>100</v>
      </c>
    </row>
    <row r="18" spans="1:102" ht="11.25">
      <c r="A18" s="1" t="s">
        <v>27</v>
      </c>
      <c r="B18" s="1">
        <v>37646</v>
      </c>
      <c r="C18" s="1">
        <v>516</v>
      </c>
      <c r="D18" s="1">
        <v>369</v>
      </c>
      <c r="E18" s="1">
        <v>495</v>
      </c>
      <c r="F18" s="1">
        <v>428</v>
      </c>
      <c r="G18" s="1">
        <v>456</v>
      </c>
      <c r="H18" s="1">
        <v>370</v>
      </c>
      <c r="I18" s="1">
        <v>534</v>
      </c>
      <c r="J18" s="1">
        <v>372</v>
      </c>
      <c r="K18" s="1">
        <v>555</v>
      </c>
      <c r="L18" s="1">
        <v>810</v>
      </c>
      <c r="M18" s="1">
        <v>624</v>
      </c>
      <c r="N18" s="1">
        <v>370</v>
      </c>
      <c r="O18" s="1">
        <v>1532</v>
      </c>
      <c r="P18" s="1">
        <v>1164</v>
      </c>
      <c r="Q18" s="1">
        <v>549</v>
      </c>
      <c r="R18" s="1">
        <v>950</v>
      </c>
      <c r="S18" s="1">
        <v>2160</v>
      </c>
      <c r="T18" s="1">
        <v>554</v>
      </c>
      <c r="U18" s="1">
        <v>615</v>
      </c>
      <c r="V18" s="1">
        <v>1275</v>
      </c>
      <c r="W18" s="1">
        <v>776</v>
      </c>
      <c r="X18" s="1">
        <v>525</v>
      </c>
      <c r="Y18" s="1">
        <v>556</v>
      </c>
      <c r="Z18" s="1">
        <v>494</v>
      </c>
      <c r="AA18" s="1">
        <v>1704</v>
      </c>
      <c r="AB18" s="1">
        <v>360</v>
      </c>
      <c r="AC18" s="1">
        <v>747</v>
      </c>
      <c r="AD18" s="1">
        <v>828</v>
      </c>
      <c r="AE18" s="1">
        <v>1120</v>
      </c>
      <c r="AF18" s="1">
        <v>588</v>
      </c>
      <c r="AG18" s="1">
        <v>924</v>
      </c>
      <c r="AH18" s="1">
        <v>1570</v>
      </c>
      <c r="AI18" s="1">
        <v>157</v>
      </c>
      <c r="AJ18" s="1">
        <v>6182</v>
      </c>
      <c r="AK18" s="1">
        <v>681</v>
      </c>
      <c r="AL18" s="1">
        <v>666</v>
      </c>
      <c r="AM18" s="1">
        <v>420</v>
      </c>
      <c r="AN18" s="1">
        <v>358</v>
      </c>
      <c r="AO18" s="1">
        <v>446</v>
      </c>
      <c r="AP18" s="1">
        <v>552</v>
      </c>
      <c r="AQ18" s="1">
        <v>684</v>
      </c>
      <c r="AR18" s="1">
        <v>460</v>
      </c>
      <c r="AS18" s="1">
        <v>261</v>
      </c>
      <c r="AT18" s="1">
        <v>306</v>
      </c>
      <c r="AU18" s="1">
        <v>105</v>
      </c>
      <c r="AV18" s="1">
        <v>348</v>
      </c>
      <c r="AW18" s="1">
        <v>220</v>
      </c>
      <c r="AX18" s="1">
        <v>111</v>
      </c>
      <c r="AY18" s="1">
        <v>140</v>
      </c>
      <c r="AZ18" s="1">
        <v>139</v>
      </c>
      <c r="BA18" s="1">
        <v>520</v>
      </c>
      <c r="BC18" s="1" t="s">
        <v>27</v>
      </c>
      <c r="BD18" s="11">
        <f t="shared" si="21"/>
        <v>56.10515805004545</v>
      </c>
      <c r="BE18" s="11">
        <f t="shared" si="21"/>
        <v>51.80722891566265</v>
      </c>
      <c r="BF18" s="27">
        <f t="shared" si="21"/>
        <v>46.590909090909086</v>
      </c>
      <c r="BG18" s="11">
        <f t="shared" si="21"/>
        <v>58.92857142857143</v>
      </c>
      <c r="BH18" s="11">
        <f t="shared" si="21"/>
        <v>64.84848484848484</v>
      </c>
      <c r="BI18" s="11">
        <f t="shared" si="21"/>
        <v>50.498338870431894</v>
      </c>
      <c r="BJ18" s="11">
        <f t="shared" si="21"/>
        <v>56.574923547400616</v>
      </c>
      <c r="BK18" s="11">
        <f t="shared" si="21"/>
        <v>70.63492063492063</v>
      </c>
      <c r="BL18" s="11">
        <f t="shared" si="21"/>
        <v>53.067047075606276</v>
      </c>
      <c r="BM18" s="11">
        <f t="shared" si="21"/>
        <v>69.81132075471697</v>
      </c>
      <c r="BN18" s="11">
        <f t="shared" si="22"/>
        <v>54.32595573440644</v>
      </c>
      <c r="BO18" s="11">
        <f t="shared" si="22"/>
        <v>57.4585635359116</v>
      </c>
      <c r="BP18" s="11">
        <f t="shared" si="22"/>
        <v>59.8705501618123</v>
      </c>
      <c r="BQ18" s="11">
        <f t="shared" si="22"/>
        <v>64.80541455160744</v>
      </c>
      <c r="BR18" s="11">
        <f t="shared" si="22"/>
        <v>60.75156576200418</v>
      </c>
      <c r="BS18" s="11">
        <f t="shared" si="22"/>
        <v>67.77777777777779</v>
      </c>
      <c r="BT18" s="11">
        <f t="shared" si="22"/>
        <v>50</v>
      </c>
      <c r="BU18" s="11">
        <f t="shared" si="22"/>
        <v>66.76970633693972</v>
      </c>
      <c r="BV18" s="11">
        <f t="shared" si="22"/>
        <v>55.28942115768463</v>
      </c>
      <c r="BW18" s="11">
        <f t="shared" si="22"/>
        <v>59.59302325581395</v>
      </c>
      <c r="BX18" s="27">
        <f t="shared" si="23"/>
        <v>46.96132596685083</v>
      </c>
      <c r="BY18" s="27">
        <f t="shared" si="23"/>
        <v>46.63461538461539</v>
      </c>
      <c r="BZ18" s="27">
        <f t="shared" si="23"/>
        <v>46.666666666666664</v>
      </c>
      <c r="CA18" s="11">
        <f t="shared" si="23"/>
        <v>59.65665236051502</v>
      </c>
      <c r="CB18" s="11">
        <f t="shared" si="23"/>
        <v>54.285714285714285</v>
      </c>
      <c r="CC18" s="11">
        <f t="shared" si="23"/>
        <v>60.42553191489362</v>
      </c>
      <c r="CD18" s="27">
        <f t="shared" si="23"/>
        <v>38.83495145631068</v>
      </c>
      <c r="CE18" s="11">
        <f t="shared" si="23"/>
        <v>50.303030303030305</v>
      </c>
      <c r="CF18" s="27">
        <f t="shared" si="23"/>
        <v>46.62162162162162</v>
      </c>
      <c r="CG18" s="11">
        <f t="shared" si="23"/>
        <v>52.1415270018622</v>
      </c>
      <c r="CH18" s="27">
        <f t="shared" si="24"/>
        <v>47.688564476885645</v>
      </c>
      <c r="CI18" s="11">
        <f t="shared" si="24"/>
        <v>48.22546972860125</v>
      </c>
      <c r="CJ18" s="11">
        <f t="shared" si="24"/>
        <v>63.691683569979716</v>
      </c>
      <c r="CK18" s="27">
        <f t="shared" si="24"/>
        <v>40.256410256410255</v>
      </c>
      <c r="CL18" s="11">
        <f t="shared" si="24"/>
        <v>60.35341208630284</v>
      </c>
      <c r="CM18" s="11">
        <f t="shared" si="24"/>
        <v>48.504273504273506</v>
      </c>
      <c r="CN18" s="1" t="s">
        <v>27</v>
      </c>
      <c r="CO18" s="11">
        <f t="shared" si="25"/>
        <v>59.04255319148937</v>
      </c>
      <c r="CP18" s="11">
        <f t="shared" si="25"/>
        <v>55.55555555555556</v>
      </c>
      <c r="CQ18" s="11">
        <f t="shared" si="25"/>
        <v>65.44789762340037</v>
      </c>
      <c r="CR18" s="11">
        <f t="shared" si="26"/>
        <v>46.65271966527197</v>
      </c>
      <c r="CS18" s="11">
        <f t="shared" si="26"/>
        <v>48.76325088339223</v>
      </c>
      <c r="CT18" s="11">
        <f t="shared" si="26"/>
        <v>51.81818181818182</v>
      </c>
      <c r="CU18" s="11">
        <f t="shared" si="27"/>
        <v>61.66219839142091</v>
      </c>
      <c r="CV18" s="11">
        <f t="shared" si="27"/>
        <v>43.64548494983278</v>
      </c>
      <c r="CW18" s="11">
        <f t="shared" si="27"/>
        <v>54.83870967741935</v>
      </c>
      <c r="CX18" s="11">
        <f t="shared" si="27"/>
        <v>40.69767441860465</v>
      </c>
    </row>
    <row r="19" spans="1:102" ht="11.25">
      <c r="A19" s="1" t="s">
        <v>337</v>
      </c>
      <c r="B19" s="1">
        <v>25805</v>
      </c>
      <c r="C19" s="1">
        <v>480</v>
      </c>
      <c r="D19" s="1">
        <v>423</v>
      </c>
      <c r="E19" s="1">
        <v>345</v>
      </c>
      <c r="F19" s="1">
        <v>232</v>
      </c>
      <c r="G19" s="1">
        <v>447</v>
      </c>
      <c r="H19" s="1">
        <v>284</v>
      </c>
      <c r="I19" s="1">
        <v>222</v>
      </c>
      <c r="J19" s="1">
        <v>329</v>
      </c>
      <c r="K19" s="1">
        <v>237</v>
      </c>
      <c r="L19" s="1">
        <v>681</v>
      </c>
      <c r="M19" s="1">
        <v>462</v>
      </c>
      <c r="N19" s="1">
        <v>248</v>
      </c>
      <c r="O19" s="1">
        <v>832</v>
      </c>
      <c r="P19" s="1">
        <v>748</v>
      </c>
      <c r="Q19" s="1">
        <v>261</v>
      </c>
      <c r="R19" s="1">
        <v>950</v>
      </c>
      <c r="S19" s="1">
        <v>1075</v>
      </c>
      <c r="T19" s="1">
        <v>446</v>
      </c>
      <c r="U19" s="1">
        <v>417</v>
      </c>
      <c r="V19" s="1">
        <v>1440</v>
      </c>
      <c r="W19" s="1">
        <v>888</v>
      </c>
      <c r="X19" s="1">
        <v>600</v>
      </c>
      <c r="Y19" s="1">
        <v>374</v>
      </c>
      <c r="Z19" s="1">
        <v>416</v>
      </c>
      <c r="AA19" s="1">
        <v>1116</v>
      </c>
      <c r="AB19" s="1">
        <v>564</v>
      </c>
      <c r="AC19" s="1">
        <v>735</v>
      </c>
      <c r="AD19" s="1">
        <v>948</v>
      </c>
      <c r="AE19" s="1">
        <v>1028</v>
      </c>
      <c r="AF19" s="1">
        <v>645</v>
      </c>
      <c r="AG19" s="1">
        <v>992</v>
      </c>
      <c r="AH19" s="1">
        <v>895</v>
      </c>
      <c r="AI19" s="1">
        <v>233</v>
      </c>
      <c r="AJ19" s="1">
        <v>4061</v>
      </c>
      <c r="AK19" s="1">
        <v>147</v>
      </c>
      <c r="AL19" s="1">
        <v>106</v>
      </c>
      <c r="AM19" s="1">
        <v>114</v>
      </c>
      <c r="AN19" s="1">
        <v>56</v>
      </c>
      <c r="AO19" s="1">
        <v>98</v>
      </c>
      <c r="AP19" s="1">
        <v>168</v>
      </c>
      <c r="AQ19" s="1">
        <v>54</v>
      </c>
      <c r="AR19" s="9">
        <v>100</v>
      </c>
      <c r="AS19" s="1">
        <v>58</v>
      </c>
      <c r="AT19" s="1">
        <v>52</v>
      </c>
      <c r="AU19" s="1">
        <v>35</v>
      </c>
      <c r="AV19" s="1">
        <v>14</v>
      </c>
      <c r="AW19" s="1">
        <v>233</v>
      </c>
      <c r="AX19" s="1">
        <v>11</v>
      </c>
      <c r="AY19" s="1">
        <v>149</v>
      </c>
      <c r="AZ19" s="1">
        <v>142</v>
      </c>
      <c r="BA19" s="1">
        <v>214</v>
      </c>
      <c r="BC19" s="1" t="s">
        <v>135</v>
      </c>
      <c r="BD19" s="11">
        <f t="shared" si="21"/>
        <v>38.45809922651605</v>
      </c>
      <c r="BE19" s="11">
        <f t="shared" si="21"/>
        <v>48.19277108433735</v>
      </c>
      <c r="BF19" s="11">
        <f t="shared" si="21"/>
        <v>53.40909090909091</v>
      </c>
      <c r="BG19" s="11">
        <f t="shared" si="21"/>
        <v>41.07142857142857</v>
      </c>
      <c r="BH19" s="11">
        <f t="shared" si="21"/>
        <v>35.15151515151515</v>
      </c>
      <c r="BI19" s="11">
        <f t="shared" si="21"/>
        <v>49.501661129568106</v>
      </c>
      <c r="BJ19" s="11">
        <f t="shared" si="21"/>
        <v>43.425076452599384</v>
      </c>
      <c r="BK19" s="11">
        <f t="shared" si="21"/>
        <v>29.365079365079367</v>
      </c>
      <c r="BL19" s="11">
        <f t="shared" si="21"/>
        <v>46.932952924393724</v>
      </c>
      <c r="BM19" s="11">
        <f t="shared" si="21"/>
        <v>29.81132075471698</v>
      </c>
      <c r="BN19" s="11">
        <f t="shared" si="22"/>
        <v>45.67404426559356</v>
      </c>
      <c r="BO19" s="11">
        <f t="shared" si="22"/>
        <v>42.5414364640884</v>
      </c>
      <c r="BP19" s="11">
        <f t="shared" si="22"/>
        <v>40.1294498381877</v>
      </c>
      <c r="BQ19" s="11">
        <f t="shared" si="22"/>
        <v>35.19458544839256</v>
      </c>
      <c r="BR19" s="11">
        <f t="shared" si="22"/>
        <v>39.03966597077244</v>
      </c>
      <c r="BS19" s="11">
        <f t="shared" si="22"/>
        <v>32.22222222222222</v>
      </c>
      <c r="BT19" s="11">
        <f t="shared" si="22"/>
        <v>50</v>
      </c>
      <c r="BU19" s="11">
        <f t="shared" si="22"/>
        <v>33.23029366306028</v>
      </c>
      <c r="BV19" s="11">
        <f t="shared" si="22"/>
        <v>44.510978043912175</v>
      </c>
      <c r="BW19" s="11">
        <f t="shared" si="22"/>
        <v>40.406976744186046</v>
      </c>
      <c r="BX19" s="11">
        <f t="shared" si="23"/>
        <v>53.03867403314917</v>
      </c>
      <c r="BY19" s="11">
        <f t="shared" si="23"/>
        <v>53.36538461538461</v>
      </c>
      <c r="BZ19" s="11">
        <f t="shared" si="23"/>
        <v>53.333333333333336</v>
      </c>
      <c r="CA19" s="11">
        <f t="shared" si="23"/>
        <v>40.128755364806864</v>
      </c>
      <c r="CB19" s="11">
        <f t="shared" si="23"/>
        <v>45.714285714285715</v>
      </c>
      <c r="CC19" s="11">
        <f t="shared" si="23"/>
        <v>39.57446808510638</v>
      </c>
      <c r="CD19" s="11">
        <f t="shared" si="23"/>
        <v>60.84142394822006</v>
      </c>
      <c r="CE19" s="11">
        <f t="shared" si="23"/>
        <v>49.494949494949495</v>
      </c>
      <c r="CF19" s="11">
        <f t="shared" si="23"/>
        <v>53.37837837837838</v>
      </c>
      <c r="CG19" s="11">
        <f t="shared" si="23"/>
        <v>47.8584729981378</v>
      </c>
      <c r="CH19" s="11">
        <f t="shared" si="24"/>
        <v>52.311435523114355</v>
      </c>
      <c r="CI19" s="11">
        <f t="shared" si="24"/>
        <v>51.774530271398746</v>
      </c>
      <c r="CJ19" s="11">
        <f t="shared" si="24"/>
        <v>36.308316430020284</v>
      </c>
      <c r="CK19" s="11">
        <f t="shared" si="24"/>
        <v>59.743589743589745</v>
      </c>
      <c r="CL19" s="11">
        <f t="shared" si="24"/>
        <v>39.646587913697154</v>
      </c>
      <c r="CM19" s="11">
        <f t="shared" si="24"/>
        <v>10.47008547008547</v>
      </c>
      <c r="CN19" s="1" t="s">
        <v>337</v>
      </c>
      <c r="CO19" s="11">
        <f t="shared" si="25"/>
        <v>9.397163120567376</v>
      </c>
      <c r="CP19" s="11">
        <f t="shared" si="25"/>
        <v>15.079365079365079</v>
      </c>
      <c r="CQ19" s="11">
        <f t="shared" si="25"/>
        <v>10.23765996343693</v>
      </c>
      <c r="CR19" s="11">
        <f t="shared" si="26"/>
        <v>10.251046025104603</v>
      </c>
      <c r="CS19" s="11">
        <f t="shared" si="26"/>
        <v>14.840989399293287</v>
      </c>
      <c r="CT19" s="11">
        <f t="shared" si="26"/>
        <v>4.090909090909091</v>
      </c>
      <c r="CU19" s="11">
        <f t="shared" si="27"/>
        <v>13.404825737265416</v>
      </c>
      <c r="CV19" s="11">
        <f t="shared" si="27"/>
        <v>9.698996655518394</v>
      </c>
      <c r="CW19" s="11">
        <f t="shared" si="27"/>
        <v>9.31899641577061</v>
      </c>
      <c r="CX19" s="11">
        <f t="shared" si="27"/>
        <v>13.565891472868216</v>
      </c>
    </row>
    <row r="20" spans="1:102" ht="11.25">
      <c r="A20" s="1" t="s">
        <v>338</v>
      </c>
      <c r="B20" s="1">
        <v>3613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573</v>
      </c>
      <c r="AL20" s="1">
        <v>354</v>
      </c>
      <c r="AM20" s="1">
        <v>222</v>
      </c>
      <c r="AN20" s="1">
        <v>132</v>
      </c>
      <c r="AO20" s="1">
        <v>412</v>
      </c>
      <c r="AP20" s="1">
        <v>410</v>
      </c>
      <c r="AQ20" s="1">
        <v>579</v>
      </c>
      <c r="AR20" s="9">
        <v>186</v>
      </c>
      <c r="AS20" s="1">
        <v>279</v>
      </c>
      <c r="AT20" s="1">
        <v>200</v>
      </c>
      <c r="AU20" s="1">
        <v>118</v>
      </c>
      <c r="AV20" s="1">
        <v>148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C20" s="1" t="s">
        <v>12</v>
      </c>
      <c r="BD20" s="11">
        <f t="shared" si="21"/>
        <v>5.38458099226516</v>
      </c>
      <c r="BE20" s="11">
        <f t="shared" si="21"/>
        <v>0</v>
      </c>
      <c r="BF20" s="11">
        <f t="shared" si="21"/>
        <v>0</v>
      </c>
      <c r="BG20" s="11">
        <f t="shared" si="21"/>
        <v>0</v>
      </c>
      <c r="BH20" s="11">
        <f t="shared" si="21"/>
        <v>0</v>
      </c>
      <c r="BI20" s="11">
        <f t="shared" si="21"/>
        <v>0</v>
      </c>
      <c r="BJ20" s="11">
        <f t="shared" si="21"/>
        <v>0</v>
      </c>
      <c r="BK20" s="11">
        <f t="shared" si="21"/>
        <v>0</v>
      </c>
      <c r="BL20" s="11">
        <f t="shared" si="21"/>
        <v>0</v>
      </c>
      <c r="BM20" s="11">
        <f t="shared" si="21"/>
        <v>0</v>
      </c>
      <c r="BN20" s="11">
        <f t="shared" si="22"/>
        <v>0</v>
      </c>
      <c r="BO20" s="11">
        <f t="shared" si="22"/>
        <v>0</v>
      </c>
      <c r="BP20" s="11">
        <f t="shared" si="22"/>
        <v>0</v>
      </c>
      <c r="BQ20" s="11">
        <f t="shared" si="22"/>
        <v>0</v>
      </c>
      <c r="BR20" s="11">
        <f t="shared" si="22"/>
        <v>0</v>
      </c>
      <c r="BS20" s="11">
        <f t="shared" si="22"/>
        <v>0</v>
      </c>
      <c r="BT20" s="11">
        <f t="shared" si="22"/>
        <v>0</v>
      </c>
      <c r="BU20" s="11">
        <f t="shared" si="22"/>
        <v>0</v>
      </c>
      <c r="BV20" s="11">
        <f t="shared" si="22"/>
        <v>0</v>
      </c>
      <c r="BW20" s="11">
        <f t="shared" si="22"/>
        <v>0</v>
      </c>
      <c r="BX20" s="11">
        <f t="shared" si="23"/>
        <v>0</v>
      </c>
      <c r="BY20" s="11">
        <f t="shared" si="23"/>
        <v>0</v>
      </c>
      <c r="BZ20" s="11">
        <f t="shared" si="23"/>
        <v>0</v>
      </c>
      <c r="CA20" s="11">
        <f t="shared" si="23"/>
        <v>0</v>
      </c>
      <c r="CB20" s="11">
        <f t="shared" si="23"/>
        <v>0</v>
      </c>
      <c r="CC20" s="11">
        <f t="shared" si="23"/>
        <v>0</v>
      </c>
      <c r="CD20" s="11">
        <f t="shared" si="23"/>
        <v>0</v>
      </c>
      <c r="CE20" s="11">
        <f t="shared" si="23"/>
        <v>0</v>
      </c>
      <c r="CF20" s="11">
        <f t="shared" si="23"/>
        <v>0</v>
      </c>
      <c r="CG20" s="11">
        <f t="shared" si="23"/>
        <v>0</v>
      </c>
      <c r="CH20" s="11">
        <f t="shared" si="24"/>
        <v>0</v>
      </c>
      <c r="CI20" s="11">
        <f t="shared" si="24"/>
        <v>0</v>
      </c>
      <c r="CJ20" s="11">
        <f t="shared" si="24"/>
        <v>0</v>
      </c>
      <c r="CK20" s="11">
        <f t="shared" si="24"/>
        <v>0</v>
      </c>
      <c r="CL20" s="11">
        <f t="shared" si="24"/>
        <v>0</v>
      </c>
      <c r="CM20" s="11">
        <f t="shared" si="24"/>
        <v>40.81196581196581</v>
      </c>
      <c r="CN20" s="1" t="s">
        <v>338</v>
      </c>
      <c r="CO20" s="11">
        <f t="shared" si="25"/>
        <v>31.382978723404253</v>
      </c>
      <c r="CP20" s="11">
        <f t="shared" si="25"/>
        <v>29.365079365079367</v>
      </c>
      <c r="CQ20" s="11">
        <f t="shared" si="25"/>
        <v>24.131627056672762</v>
      </c>
      <c r="CR20" s="11">
        <f t="shared" si="26"/>
        <v>43.09623430962343</v>
      </c>
      <c r="CS20" s="11">
        <f t="shared" si="26"/>
        <v>36.21908127208481</v>
      </c>
      <c r="CT20" s="11">
        <f t="shared" si="26"/>
        <v>43.86363636363637</v>
      </c>
      <c r="CU20" s="11">
        <f t="shared" si="27"/>
        <v>24.932975871313673</v>
      </c>
      <c r="CV20" s="11">
        <f t="shared" si="27"/>
        <v>46.65551839464883</v>
      </c>
      <c r="CW20" s="11">
        <f t="shared" si="27"/>
        <v>35.842293906810035</v>
      </c>
      <c r="CX20" s="11">
        <f t="shared" si="27"/>
        <v>45.73643410852713</v>
      </c>
    </row>
    <row r="21" spans="1:102" ht="11.25">
      <c r="A21" s="1" t="s">
        <v>12</v>
      </c>
      <c r="B21" s="1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3</v>
      </c>
      <c r="L21" s="1">
        <v>0</v>
      </c>
      <c r="M21" s="1">
        <v>0</v>
      </c>
      <c r="N21" s="1">
        <v>0</v>
      </c>
      <c r="O21" s="1">
        <v>0</v>
      </c>
      <c r="P21" s="1">
        <v>4</v>
      </c>
      <c r="Q21" s="1">
        <v>0</v>
      </c>
      <c r="R21" s="1">
        <v>0</v>
      </c>
      <c r="S21" s="1">
        <v>0</v>
      </c>
      <c r="T21" s="1">
        <v>2</v>
      </c>
      <c r="U21" s="1">
        <v>0</v>
      </c>
      <c r="V21" s="1">
        <v>0</v>
      </c>
      <c r="W21" s="1">
        <v>0</v>
      </c>
      <c r="X21" s="1">
        <v>0</v>
      </c>
      <c r="Y21" s="1">
        <v>2</v>
      </c>
      <c r="Z21" s="1">
        <v>0</v>
      </c>
      <c r="AA21" s="1">
        <v>0</v>
      </c>
      <c r="AB21" s="1">
        <v>3</v>
      </c>
      <c r="AC21" s="1">
        <v>3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3</v>
      </c>
      <c r="AL21" s="1">
        <v>2</v>
      </c>
      <c r="AM21" s="1">
        <v>0</v>
      </c>
      <c r="AN21" s="1">
        <v>1</v>
      </c>
      <c r="AO21" s="1">
        <v>0</v>
      </c>
      <c r="AP21" s="1">
        <v>2</v>
      </c>
      <c r="AQ21" s="1">
        <v>3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6</v>
      </c>
      <c r="AX21" s="1">
        <v>0</v>
      </c>
      <c r="AY21" s="1">
        <v>0</v>
      </c>
      <c r="AZ21" s="1">
        <v>1</v>
      </c>
      <c r="BA21" s="1">
        <v>0</v>
      </c>
      <c r="BD21" s="11">
        <v>56.464924346629985</v>
      </c>
      <c r="BE21" s="11">
        <v>56.464924346629985</v>
      </c>
      <c r="BF21" s="11">
        <v>56.464924346629985</v>
      </c>
      <c r="BG21" s="11">
        <v>56.464924346629985</v>
      </c>
      <c r="BH21" s="11">
        <v>56.464924346629985</v>
      </c>
      <c r="BI21" s="11">
        <v>56.464924346629985</v>
      </c>
      <c r="BJ21" s="11">
        <v>56.464924346629985</v>
      </c>
      <c r="BK21" s="11">
        <v>56.464924346629985</v>
      </c>
      <c r="BL21" s="11">
        <v>56.464924346629985</v>
      </c>
      <c r="BM21" s="11">
        <v>56.464924346629985</v>
      </c>
      <c r="BN21" s="11">
        <v>56.464924346629985</v>
      </c>
      <c r="BO21" s="11">
        <v>56.464924346629985</v>
      </c>
      <c r="BP21" s="11">
        <v>56.464924346629985</v>
      </c>
      <c r="BQ21" s="11">
        <v>56.464924346629985</v>
      </c>
      <c r="BR21" s="11">
        <v>56.464924346629985</v>
      </c>
      <c r="BS21" s="11">
        <v>56.464924346629985</v>
      </c>
      <c r="BT21" s="11">
        <v>56.464924346629985</v>
      </c>
      <c r="BU21" s="11">
        <v>56.464924346629985</v>
      </c>
      <c r="BV21" s="11">
        <v>56.464924346629985</v>
      </c>
      <c r="BW21" s="11">
        <v>56.464924346629985</v>
      </c>
      <c r="BX21" s="11">
        <v>56.464924346629985</v>
      </c>
      <c r="BY21" s="11">
        <v>56.464924346629985</v>
      </c>
      <c r="BZ21" s="11">
        <v>56.464924346629985</v>
      </c>
      <c r="CA21" s="11">
        <v>56.464924346629985</v>
      </c>
      <c r="CB21" s="11">
        <v>56.464924346629985</v>
      </c>
      <c r="CC21" s="11">
        <v>56.464924346629985</v>
      </c>
      <c r="CD21" s="11">
        <v>56.464924346629985</v>
      </c>
      <c r="CE21" s="11">
        <v>56.464924346629985</v>
      </c>
      <c r="CF21" s="11">
        <v>56.464924346629985</v>
      </c>
      <c r="CG21" s="11">
        <v>56.464924346629985</v>
      </c>
      <c r="CH21" s="11">
        <v>56.464924346629985</v>
      </c>
      <c r="CI21" s="11">
        <v>56.464924346629985</v>
      </c>
      <c r="CJ21" s="11">
        <v>56.464924346629985</v>
      </c>
      <c r="CK21" s="11">
        <v>56.464924346629985</v>
      </c>
      <c r="CL21" s="11">
        <v>56.464924346629985</v>
      </c>
      <c r="CM21" s="11">
        <v>56.464924346629985</v>
      </c>
      <c r="CN21" s="1" t="s">
        <v>12</v>
      </c>
      <c r="CO21" s="11">
        <f t="shared" si="25"/>
        <v>0.1773049645390071</v>
      </c>
      <c r="CP21" s="11">
        <f t="shared" si="25"/>
        <v>0</v>
      </c>
      <c r="CQ21" s="11">
        <f t="shared" si="25"/>
        <v>0.18281535648994515</v>
      </c>
      <c r="CR21" s="11">
        <f>+AO21/AO$17*100</f>
        <v>0</v>
      </c>
      <c r="CS21" s="11">
        <f>+AP21/AP$17*100</f>
        <v>0.17667844522968199</v>
      </c>
      <c r="CT21" s="11">
        <f>+AQ21/AQ$17*100</f>
        <v>0.22727272727272727</v>
      </c>
      <c r="CU21" s="11">
        <f t="shared" si="27"/>
        <v>0</v>
      </c>
      <c r="CV21" s="11">
        <f t="shared" si="27"/>
        <v>0</v>
      </c>
      <c r="CW21" s="11">
        <f t="shared" si="27"/>
        <v>0</v>
      </c>
      <c r="CX21" s="11">
        <f t="shared" si="27"/>
        <v>0</v>
      </c>
    </row>
    <row r="22" spans="56:102" ht="11.25"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</row>
    <row r="23" spans="1:55" ht="11.25">
      <c r="A23" s="3" t="s">
        <v>214</v>
      </c>
      <c r="BC23" s="3" t="s">
        <v>214</v>
      </c>
    </row>
    <row r="24" spans="1:101" ht="11.25">
      <c r="A24" s="1" t="s">
        <v>68</v>
      </c>
      <c r="B24" s="1">
        <v>67100</v>
      </c>
      <c r="C24" s="1">
        <v>996</v>
      </c>
      <c r="D24" s="1">
        <v>792</v>
      </c>
      <c r="E24" s="1">
        <v>840</v>
      </c>
      <c r="F24" s="1">
        <v>660</v>
      </c>
      <c r="G24" s="1">
        <v>903</v>
      </c>
      <c r="H24" s="1">
        <v>654</v>
      </c>
      <c r="I24" s="1">
        <v>756</v>
      </c>
      <c r="J24" s="1">
        <v>701</v>
      </c>
      <c r="K24" s="1">
        <v>795</v>
      </c>
      <c r="L24" s="1">
        <v>1491</v>
      </c>
      <c r="M24" s="1">
        <v>1086</v>
      </c>
      <c r="N24" s="1">
        <v>618</v>
      </c>
      <c r="O24" s="1">
        <v>2364</v>
      </c>
      <c r="P24" s="1">
        <v>1916</v>
      </c>
      <c r="Q24" s="1">
        <v>810</v>
      </c>
      <c r="R24" s="1">
        <v>1900</v>
      </c>
      <c r="S24" s="1">
        <v>3235</v>
      </c>
      <c r="T24" s="1">
        <v>1002</v>
      </c>
      <c r="U24" s="1">
        <v>1032</v>
      </c>
      <c r="V24" s="1">
        <v>2715</v>
      </c>
      <c r="W24" s="1">
        <v>1664</v>
      </c>
      <c r="X24" s="1">
        <v>1125</v>
      </c>
      <c r="Y24" s="1">
        <v>932</v>
      </c>
      <c r="Z24" s="1">
        <v>910</v>
      </c>
      <c r="AA24" s="1">
        <v>2820</v>
      </c>
      <c r="AB24" s="1">
        <v>927</v>
      </c>
      <c r="AC24" s="1">
        <v>1485</v>
      </c>
      <c r="AD24" s="1">
        <v>1776</v>
      </c>
      <c r="AE24" s="1">
        <v>2148</v>
      </c>
      <c r="AF24" s="1">
        <v>1233</v>
      </c>
      <c r="AG24" s="1">
        <v>1916</v>
      </c>
      <c r="AH24" s="1">
        <v>2465</v>
      </c>
      <c r="AI24" s="1">
        <v>390</v>
      </c>
      <c r="AJ24" s="1">
        <v>10244</v>
      </c>
      <c r="AK24" s="1">
        <v>1404</v>
      </c>
      <c r="AL24" s="1">
        <v>1128</v>
      </c>
      <c r="AM24" s="1">
        <v>756</v>
      </c>
      <c r="AN24" s="1">
        <v>547</v>
      </c>
      <c r="AO24" s="1">
        <v>956</v>
      </c>
      <c r="AP24" s="1">
        <v>1132</v>
      </c>
      <c r="AQ24" s="1">
        <v>1320</v>
      </c>
      <c r="AR24" s="1">
        <v>746</v>
      </c>
      <c r="AS24" s="1">
        <v>598</v>
      </c>
      <c r="AT24" s="1">
        <v>558</v>
      </c>
      <c r="AU24" s="1">
        <v>258</v>
      </c>
      <c r="AV24" s="1">
        <v>510</v>
      </c>
      <c r="AW24" s="1">
        <v>459</v>
      </c>
      <c r="AX24" s="1">
        <v>122</v>
      </c>
      <c r="AY24" s="1">
        <v>289</v>
      </c>
      <c r="AZ24" s="1">
        <v>282</v>
      </c>
      <c r="BA24" s="1">
        <v>734</v>
      </c>
      <c r="BC24" s="1" t="s">
        <v>68</v>
      </c>
      <c r="BD24" s="11">
        <f>+B24/B$24*100</f>
        <v>100</v>
      </c>
      <c r="BE24" s="11">
        <f aca="true" t="shared" si="28" ref="BE24:BE34">+C24/C$24*100</f>
        <v>100</v>
      </c>
      <c r="BF24" s="11">
        <f aca="true" t="shared" si="29" ref="BF24:BF34">+D24/D$24*100</f>
        <v>100</v>
      </c>
      <c r="BG24" s="11">
        <f aca="true" t="shared" si="30" ref="BG24:BG34">+E24/E$24*100</f>
        <v>100</v>
      </c>
      <c r="BH24" s="11">
        <f aca="true" t="shared" si="31" ref="BH24:BH34">+F24/F$24*100</f>
        <v>100</v>
      </c>
      <c r="BI24" s="11">
        <f aca="true" t="shared" si="32" ref="BI24:BI34">+G24/G$24*100</f>
        <v>100</v>
      </c>
      <c r="BJ24" s="11">
        <f aca="true" t="shared" si="33" ref="BJ24:BJ34">+H24/H$24*100</f>
        <v>100</v>
      </c>
      <c r="BK24" s="11">
        <f aca="true" t="shared" si="34" ref="BK24:BK34">+I24/I$24*100</f>
        <v>100</v>
      </c>
      <c r="BL24" s="11">
        <f aca="true" t="shared" si="35" ref="BL24:BL34">+J24/J$24*100</f>
        <v>100</v>
      </c>
      <c r="BM24" s="11">
        <f aca="true" t="shared" si="36" ref="BM24:BM34">+K24/K$24*100</f>
        <v>100</v>
      </c>
      <c r="BN24" s="11">
        <f aca="true" t="shared" si="37" ref="BN24:BN34">+L24/L$24*100</f>
        <v>100</v>
      </c>
      <c r="BO24" s="11">
        <f aca="true" t="shared" si="38" ref="BO24:BO34">+M24/M$24*100</f>
        <v>100</v>
      </c>
      <c r="BP24" s="11">
        <f aca="true" t="shared" si="39" ref="BP24:BP34">+N24/N$24*100</f>
        <v>100</v>
      </c>
      <c r="BQ24" s="11">
        <f aca="true" t="shared" si="40" ref="BQ24:BQ34">+O24/O$24*100</f>
        <v>100</v>
      </c>
      <c r="BR24" s="11">
        <f aca="true" t="shared" si="41" ref="BR24:BR34">+P24/P$24*100</f>
        <v>100</v>
      </c>
      <c r="BS24" s="11">
        <f aca="true" t="shared" si="42" ref="BS24:BS34">+Q24/Q$24*100</f>
        <v>100</v>
      </c>
      <c r="BT24" s="11">
        <f aca="true" t="shared" si="43" ref="BT24:BT34">+R24/R$24*100</f>
        <v>100</v>
      </c>
      <c r="BU24" s="11">
        <f aca="true" t="shared" si="44" ref="BU24:BU34">+S24/S$24*100</f>
        <v>100</v>
      </c>
      <c r="BV24" s="11">
        <f aca="true" t="shared" si="45" ref="BV24:BV34">+T24/T$24*100</f>
        <v>100</v>
      </c>
      <c r="BW24" s="11">
        <f aca="true" t="shared" si="46" ref="BW24:BW34">+U24/U$24*100</f>
        <v>100</v>
      </c>
      <c r="BX24" s="11">
        <f aca="true" t="shared" si="47" ref="BX24:BX34">+V24/V$24*100</f>
        <v>100</v>
      </c>
      <c r="BY24" s="11">
        <f aca="true" t="shared" si="48" ref="BY24:BY34">+W24/W$24*100</f>
        <v>100</v>
      </c>
      <c r="BZ24" s="11">
        <f aca="true" t="shared" si="49" ref="BZ24:BZ34">+X24/X$24*100</f>
        <v>100</v>
      </c>
      <c r="CA24" s="11">
        <f aca="true" t="shared" si="50" ref="CA24:CA34">+Y24/Y$24*100</f>
        <v>100</v>
      </c>
      <c r="CB24" s="11">
        <f aca="true" t="shared" si="51" ref="CB24:CB34">+Z24/Z$24*100</f>
        <v>100</v>
      </c>
      <c r="CC24" s="11">
        <f aca="true" t="shared" si="52" ref="CC24:CC34">+AA24/AA$24*100</f>
        <v>100</v>
      </c>
      <c r="CD24" s="11">
        <f aca="true" t="shared" si="53" ref="CD24:CD34">+AB24/AB$24*100</f>
        <v>100</v>
      </c>
      <c r="CE24" s="11">
        <f aca="true" t="shared" si="54" ref="CE24:CE34">+AC24/AC$24*100</f>
        <v>100</v>
      </c>
      <c r="CF24" s="11">
        <f aca="true" t="shared" si="55" ref="CF24:CF34">+AD24/AD$24*100</f>
        <v>100</v>
      </c>
      <c r="CG24" s="11">
        <f aca="true" t="shared" si="56" ref="CG24:CG34">+AE24/AE$24*100</f>
        <v>100</v>
      </c>
      <c r="CH24" s="11">
        <f aca="true" t="shared" si="57" ref="CH24:CH34">+AF24/AF$24*100</f>
        <v>100</v>
      </c>
      <c r="CI24" s="11">
        <f aca="true" t="shared" si="58" ref="CI24:CI34">+AG24/AG$24*100</f>
        <v>100</v>
      </c>
      <c r="CJ24" s="11">
        <f aca="true" t="shared" si="59" ref="CJ24:CJ34">+AH24/AH$24*100</f>
        <v>100</v>
      </c>
      <c r="CK24" s="11">
        <f aca="true" t="shared" si="60" ref="CK24:CK34">+AI24/AI$24*100</f>
        <v>100</v>
      </c>
      <c r="CL24" s="11">
        <f aca="true" t="shared" si="61" ref="CL24:CL34">+AJ24/AJ$24*100</f>
        <v>100</v>
      </c>
      <c r="CM24" s="11">
        <f aca="true" t="shared" si="62" ref="CM24:CM34">+AK24/AK$24*100</f>
        <v>100</v>
      </c>
      <c r="CN24" s="11">
        <f aca="true" t="shared" si="63" ref="CN24:CN34">+AL24/AL$24*100</f>
        <v>100</v>
      </c>
      <c r="CO24" s="11">
        <f aca="true" t="shared" si="64" ref="CO24:CO34">+AM24/AM$24*100</f>
        <v>100</v>
      </c>
      <c r="CP24" s="11">
        <f aca="true" t="shared" si="65" ref="CP24:CP34">+AN24/AN$24*100</f>
        <v>100</v>
      </c>
      <c r="CQ24" s="11">
        <f aca="true" t="shared" si="66" ref="CQ24:CQ34">+AO24/AO$24*100</f>
        <v>100</v>
      </c>
      <c r="CR24" s="11">
        <f aca="true" t="shared" si="67" ref="CR24:CR34">+AP24/AP$24*100</f>
        <v>100</v>
      </c>
      <c r="CS24" s="11">
        <f aca="true" t="shared" si="68" ref="CS24:CS34">+AQ24/AQ$24*100</f>
        <v>100</v>
      </c>
      <c r="CT24" s="11">
        <f aca="true" t="shared" si="69" ref="CT24:CT34">+AR24/AR$24*100</f>
        <v>100</v>
      </c>
      <c r="CU24" s="11">
        <f aca="true" t="shared" si="70" ref="CU24:CU34">+AS24/AS$24*100</f>
        <v>100</v>
      </c>
      <c r="CV24" s="11">
        <f aca="true" t="shared" si="71" ref="CV24:CV34">+AT24/AT$24*100</f>
        <v>100</v>
      </c>
      <c r="CW24" s="11">
        <f aca="true" t="shared" si="72" ref="CW24:CW34">+AU24/AU$24*100</f>
        <v>100</v>
      </c>
    </row>
    <row r="25" spans="1:101" ht="11.25">
      <c r="A25" s="1">
        <v>0</v>
      </c>
      <c r="B25" s="1">
        <v>1569</v>
      </c>
      <c r="C25" s="1">
        <v>21</v>
      </c>
      <c r="D25" s="1">
        <v>3</v>
      </c>
      <c r="E25" s="1">
        <v>9</v>
      </c>
      <c r="F25" s="1">
        <v>6</v>
      </c>
      <c r="G25" s="1">
        <v>24</v>
      </c>
      <c r="H25" s="1">
        <v>4</v>
      </c>
      <c r="I25" s="1">
        <v>0</v>
      </c>
      <c r="J25" s="1">
        <v>12</v>
      </c>
      <c r="K25" s="1">
        <v>0</v>
      </c>
      <c r="L25" s="1">
        <v>18</v>
      </c>
      <c r="M25" s="1">
        <v>12</v>
      </c>
      <c r="N25" s="1">
        <v>0</v>
      </c>
      <c r="O25" s="1">
        <v>24</v>
      </c>
      <c r="P25" s="1">
        <v>8</v>
      </c>
      <c r="Q25" s="1">
        <v>0</v>
      </c>
      <c r="R25" s="1">
        <v>40</v>
      </c>
      <c r="S25" s="1">
        <v>60</v>
      </c>
      <c r="T25" s="1">
        <v>10</v>
      </c>
      <c r="U25" s="1">
        <v>0</v>
      </c>
      <c r="V25" s="1">
        <v>115</v>
      </c>
      <c r="W25" s="1">
        <v>92</v>
      </c>
      <c r="X25" s="1">
        <v>60</v>
      </c>
      <c r="Y25" s="1">
        <v>22</v>
      </c>
      <c r="Z25" s="1">
        <v>12</v>
      </c>
      <c r="AA25" s="1">
        <v>60</v>
      </c>
      <c r="AB25" s="1">
        <v>57</v>
      </c>
      <c r="AC25" s="1">
        <v>60</v>
      </c>
      <c r="AD25" s="1">
        <v>24</v>
      </c>
      <c r="AE25" s="1">
        <v>12</v>
      </c>
      <c r="AF25" s="1">
        <v>36</v>
      </c>
      <c r="AG25" s="1">
        <v>64</v>
      </c>
      <c r="AH25" s="1">
        <v>30</v>
      </c>
      <c r="AI25" s="1">
        <v>16</v>
      </c>
      <c r="AJ25" s="1">
        <v>173</v>
      </c>
      <c r="AK25" s="1">
        <v>30</v>
      </c>
      <c r="AL25" s="1">
        <v>66</v>
      </c>
      <c r="AM25" s="1">
        <v>28</v>
      </c>
      <c r="AN25" s="1">
        <v>18</v>
      </c>
      <c r="AO25" s="1">
        <v>74</v>
      </c>
      <c r="AP25" s="1">
        <v>80</v>
      </c>
      <c r="AQ25" s="1">
        <v>48</v>
      </c>
      <c r="AR25" s="1">
        <v>16</v>
      </c>
      <c r="AS25" s="1">
        <v>51</v>
      </c>
      <c r="AT25" s="1">
        <v>14</v>
      </c>
      <c r="AU25" s="1">
        <v>20</v>
      </c>
      <c r="AV25" s="1">
        <v>10</v>
      </c>
      <c r="AW25" s="1">
        <v>14</v>
      </c>
      <c r="AX25" s="1">
        <v>0</v>
      </c>
      <c r="AY25" s="1">
        <v>11</v>
      </c>
      <c r="AZ25" s="1">
        <v>5</v>
      </c>
      <c r="BA25" s="1">
        <v>0</v>
      </c>
      <c r="BC25" s="1">
        <v>0</v>
      </c>
      <c r="BD25" s="11">
        <f aca="true" t="shared" si="73" ref="BD25:BD34">+B25/B$24*100</f>
        <v>2.3383010432190763</v>
      </c>
      <c r="BE25" s="11">
        <f t="shared" si="28"/>
        <v>2.108433734939759</v>
      </c>
      <c r="BF25" s="11">
        <f t="shared" si="29"/>
        <v>0.3787878787878788</v>
      </c>
      <c r="BG25" s="11">
        <f t="shared" si="30"/>
        <v>1.0714285714285714</v>
      </c>
      <c r="BH25" s="11">
        <f t="shared" si="31"/>
        <v>0.9090909090909091</v>
      </c>
      <c r="BI25" s="11">
        <f t="shared" si="32"/>
        <v>2.6578073089700998</v>
      </c>
      <c r="BJ25" s="11">
        <f t="shared" si="33"/>
        <v>0.6116207951070336</v>
      </c>
      <c r="BK25" s="11">
        <f t="shared" si="34"/>
        <v>0</v>
      </c>
      <c r="BL25" s="11">
        <f t="shared" si="35"/>
        <v>1.7118402282453637</v>
      </c>
      <c r="BM25" s="11">
        <f t="shared" si="36"/>
        <v>0</v>
      </c>
      <c r="BN25" s="11">
        <f t="shared" si="37"/>
        <v>1.2072434607645874</v>
      </c>
      <c r="BO25" s="11">
        <f t="shared" si="38"/>
        <v>1.1049723756906076</v>
      </c>
      <c r="BP25" s="11">
        <f t="shared" si="39"/>
        <v>0</v>
      </c>
      <c r="BQ25" s="11">
        <f t="shared" si="40"/>
        <v>1.015228426395939</v>
      </c>
      <c r="BR25" s="11">
        <f t="shared" si="41"/>
        <v>0.41753653444676403</v>
      </c>
      <c r="BS25" s="11">
        <f t="shared" si="42"/>
        <v>0</v>
      </c>
      <c r="BT25" s="11">
        <f t="shared" si="43"/>
        <v>2.1052631578947367</v>
      </c>
      <c r="BU25" s="11">
        <f t="shared" si="44"/>
        <v>1.8547140649149922</v>
      </c>
      <c r="BV25" s="11">
        <f t="shared" si="45"/>
        <v>0.998003992015968</v>
      </c>
      <c r="BW25" s="11">
        <f t="shared" si="46"/>
        <v>0</v>
      </c>
      <c r="BX25" s="11">
        <f t="shared" si="47"/>
        <v>4.23572744014733</v>
      </c>
      <c r="BY25" s="11">
        <f t="shared" si="48"/>
        <v>5.528846153846153</v>
      </c>
      <c r="BZ25" s="11">
        <f t="shared" si="49"/>
        <v>5.333333333333334</v>
      </c>
      <c r="CA25" s="11">
        <f t="shared" si="50"/>
        <v>2.3605150214592276</v>
      </c>
      <c r="CB25" s="11">
        <f t="shared" si="51"/>
        <v>1.3186813186813187</v>
      </c>
      <c r="CC25" s="11">
        <f t="shared" si="52"/>
        <v>2.127659574468085</v>
      </c>
      <c r="CD25" s="11">
        <f t="shared" si="53"/>
        <v>6.148867313915858</v>
      </c>
      <c r="CE25" s="11">
        <f t="shared" si="54"/>
        <v>4.040404040404041</v>
      </c>
      <c r="CF25" s="11">
        <f t="shared" si="55"/>
        <v>1.3513513513513513</v>
      </c>
      <c r="CG25" s="11">
        <f t="shared" si="56"/>
        <v>0.5586592178770949</v>
      </c>
      <c r="CH25" s="11">
        <f t="shared" si="57"/>
        <v>2.9197080291970803</v>
      </c>
      <c r="CI25" s="11">
        <f t="shared" si="58"/>
        <v>3.3402922755741122</v>
      </c>
      <c r="CJ25" s="11">
        <f t="shared" si="59"/>
        <v>1.2170385395537524</v>
      </c>
      <c r="CK25" s="11">
        <f t="shared" si="60"/>
        <v>4.102564102564102</v>
      </c>
      <c r="CL25" s="11">
        <f t="shared" si="61"/>
        <v>1.6887934400624756</v>
      </c>
      <c r="CM25" s="11">
        <f t="shared" si="62"/>
        <v>2.1367521367521367</v>
      </c>
      <c r="CN25" s="11">
        <f t="shared" si="63"/>
        <v>5.851063829787234</v>
      </c>
      <c r="CO25" s="11">
        <f t="shared" si="64"/>
        <v>3.7037037037037033</v>
      </c>
      <c r="CP25" s="11">
        <f t="shared" si="65"/>
        <v>3.2906764168190126</v>
      </c>
      <c r="CQ25" s="11">
        <f t="shared" si="66"/>
        <v>7.740585774058577</v>
      </c>
      <c r="CR25" s="11">
        <f t="shared" si="67"/>
        <v>7.06713780918728</v>
      </c>
      <c r="CS25" s="11">
        <f t="shared" si="68"/>
        <v>3.6363636363636362</v>
      </c>
      <c r="CT25" s="11">
        <f t="shared" si="69"/>
        <v>2.1447721179624666</v>
      </c>
      <c r="CU25" s="11">
        <f t="shared" si="70"/>
        <v>8.528428093645484</v>
      </c>
      <c r="CV25" s="11">
        <f t="shared" si="71"/>
        <v>2.5089605734767026</v>
      </c>
      <c r="CW25" s="11">
        <f t="shared" si="72"/>
        <v>7.751937984496124</v>
      </c>
    </row>
    <row r="26" spans="1:101" ht="11.25">
      <c r="A26" s="1">
        <v>1</v>
      </c>
      <c r="B26" s="1">
        <v>62305</v>
      </c>
      <c r="C26" s="1">
        <v>954</v>
      </c>
      <c r="D26" s="1">
        <v>759</v>
      </c>
      <c r="E26" s="1">
        <v>813</v>
      </c>
      <c r="F26" s="1">
        <v>630</v>
      </c>
      <c r="G26" s="1">
        <v>846</v>
      </c>
      <c r="H26" s="1">
        <v>632</v>
      </c>
      <c r="I26" s="1">
        <v>693</v>
      </c>
      <c r="J26" s="1">
        <v>682</v>
      </c>
      <c r="K26" s="1">
        <v>765</v>
      </c>
      <c r="L26" s="1">
        <v>1434</v>
      </c>
      <c r="M26" s="1">
        <v>942</v>
      </c>
      <c r="N26" s="1">
        <v>602</v>
      </c>
      <c r="O26" s="1">
        <v>2268</v>
      </c>
      <c r="P26" s="1">
        <v>1836</v>
      </c>
      <c r="Q26" s="1">
        <v>762</v>
      </c>
      <c r="R26" s="1">
        <v>1755</v>
      </c>
      <c r="S26" s="1">
        <v>2980</v>
      </c>
      <c r="T26" s="1">
        <v>926</v>
      </c>
      <c r="U26" s="1">
        <v>978</v>
      </c>
      <c r="V26" s="1">
        <v>2455</v>
      </c>
      <c r="W26" s="1">
        <v>1516</v>
      </c>
      <c r="X26" s="1">
        <v>1023</v>
      </c>
      <c r="Y26" s="1">
        <v>872</v>
      </c>
      <c r="Z26" s="1">
        <v>870</v>
      </c>
      <c r="AA26" s="1">
        <v>2656</v>
      </c>
      <c r="AB26" s="1">
        <v>831</v>
      </c>
      <c r="AC26" s="1">
        <v>1383</v>
      </c>
      <c r="AD26" s="1">
        <v>1656</v>
      </c>
      <c r="AE26" s="1">
        <v>2060</v>
      </c>
      <c r="AF26" s="1">
        <v>1155</v>
      </c>
      <c r="AG26" s="1">
        <v>1772</v>
      </c>
      <c r="AH26" s="1">
        <v>2285</v>
      </c>
      <c r="AI26" s="1">
        <v>358</v>
      </c>
      <c r="AJ26" s="1">
        <v>9389</v>
      </c>
      <c r="AK26" s="1">
        <v>1320</v>
      </c>
      <c r="AL26" s="1">
        <v>990</v>
      </c>
      <c r="AM26" s="1">
        <v>686</v>
      </c>
      <c r="AN26" s="1">
        <v>522</v>
      </c>
      <c r="AO26" s="1">
        <v>848</v>
      </c>
      <c r="AP26" s="1">
        <v>1020</v>
      </c>
      <c r="AQ26" s="1">
        <v>1212</v>
      </c>
      <c r="AR26" s="1">
        <v>684</v>
      </c>
      <c r="AS26" s="1">
        <v>535</v>
      </c>
      <c r="AT26" s="1">
        <v>512</v>
      </c>
      <c r="AU26" s="1">
        <v>233</v>
      </c>
      <c r="AV26" s="1">
        <v>474</v>
      </c>
      <c r="AW26" s="1">
        <v>420</v>
      </c>
      <c r="AX26" s="1">
        <v>108</v>
      </c>
      <c r="AY26" s="1">
        <v>269</v>
      </c>
      <c r="AZ26" s="1">
        <v>262</v>
      </c>
      <c r="BA26" s="1">
        <v>672</v>
      </c>
      <c r="BC26" s="1">
        <v>1</v>
      </c>
      <c r="BD26" s="11">
        <f t="shared" si="73"/>
        <v>92.85394932935917</v>
      </c>
      <c r="BE26" s="11">
        <f t="shared" si="28"/>
        <v>95.78313253012048</v>
      </c>
      <c r="BF26" s="11">
        <f t="shared" si="29"/>
        <v>95.83333333333334</v>
      </c>
      <c r="BG26" s="11">
        <f t="shared" si="30"/>
        <v>96.78571428571429</v>
      </c>
      <c r="BH26" s="11">
        <f t="shared" si="31"/>
        <v>95.45454545454545</v>
      </c>
      <c r="BI26" s="11">
        <f t="shared" si="32"/>
        <v>93.68770764119601</v>
      </c>
      <c r="BJ26" s="11">
        <f t="shared" si="33"/>
        <v>96.63608562691131</v>
      </c>
      <c r="BK26" s="11">
        <f t="shared" si="34"/>
        <v>91.66666666666666</v>
      </c>
      <c r="BL26" s="11">
        <f t="shared" si="35"/>
        <v>97.28958630527818</v>
      </c>
      <c r="BM26" s="11">
        <f t="shared" si="36"/>
        <v>96.22641509433963</v>
      </c>
      <c r="BN26" s="11">
        <f t="shared" si="37"/>
        <v>96.17706237424547</v>
      </c>
      <c r="BO26" s="11">
        <f t="shared" si="38"/>
        <v>86.74033149171271</v>
      </c>
      <c r="BP26" s="11">
        <f t="shared" si="39"/>
        <v>97.41100323624595</v>
      </c>
      <c r="BQ26" s="11">
        <f t="shared" si="40"/>
        <v>95.93908629441624</v>
      </c>
      <c r="BR26" s="11">
        <f t="shared" si="41"/>
        <v>95.82463465553236</v>
      </c>
      <c r="BS26" s="11">
        <f t="shared" si="42"/>
        <v>94.07407407407408</v>
      </c>
      <c r="BT26" s="11">
        <f t="shared" si="43"/>
        <v>92.36842105263158</v>
      </c>
      <c r="BU26" s="11">
        <f t="shared" si="44"/>
        <v>92.11746522411129</v>
      </c>
      <c r="BV26" s="11">
        <f t="shared" si="45"/>
        <v>92.41516966067864</v>
      </c>
      <c r="BW26" s="11">
        <f t="shared" si="46"/>
        <v>94.76744186046511</v>
      </c>
      <c r="BX26" s="11">
        <f t="shared" si="47"/>
        <v>90.42357274401473</v>
      </c>
      <c r="BY26" s="11">
        <f t="shared" si="48"/>
        <v>91.10576923076923</v>
      </c>
      <c r="BZ26" s="11">
        <f t="shared" si="49"/>
        <v>90.93333333333334</v>
      </c>
      <c r="CA26" s="11">
        <f t="shared" si="50"/>
        <v>93.56223175965665</v>
      </c>
      <c r="CB26" s="11">
        <f t="shared" si="51"/>
        <v>95.6043956043956</v>
      </c>
      <c r="CC26" s="11">
        <f t="shared" si="52"/>
        <v>94.18439716312056</v>
      </c>
      <c r="CD26" s="11">
        <f t="shared" si="53"/>
        <v>89.64401294498381</v>
      </c>
      <c r="CE26" s="11">
        <f t="shared" si="54"/>
        <v>93.13131313131314</v>
      </c>
      <c r="CF26" s="11">
        <f t="shared" si="55"/>
        <v>93.24324324324324</v>
      </c>
      <c r="CG26" s="11">
        <f t="shared" si="56"/>
        <v>95.90316573556798</v>
      </c>
      <c r="CH26" s="11">
        <f t="shared" si="57"/>
        <v>93.67396593673966</v>
      </c>
      <c r="CI26" s="11">
        <f t="shared" si="58"/>
        <v>92.48434237995825</v>
      </c>
      <c r="CJ26" s="11">
        <f t="shared" si="59"/>
        <v>92.69776876267748</v>
      </c>
      <c r="CK26" s="11">
        <f t="shared" si="60"/>
        <v>91.7948717948718</v>
      </c>
      <c r="CL26" s="11">
        <f t="shared" si="61"/>
        <v>91.6536509176103</v>
      </c>
      <c r="CM26" s="11">
        <f t="shared" si="62"/>
        <v>94.01709401709401</v>
      </c>
      <c r="CN26" s="11">
        <f t="shared" si="63"/>
        <v>87.7659574468085</v>
      </c>
      <c r="CO26" s="11">
        <f t="shared" si="64"/>
        <v>90.74074074074075</v>
      </c>
      <c r="CP26" s="11">
        <f t="shared" si="65"/>
        <v>95.42961608775137</v>
      </c>
      <c r="CQ26" s="11">
        <f t="shared" si="66"/>
        <v>88.70292887029288</v>
      </c>
      <c r="CR26" s="11">
        <f t="shared" si="67"/>
        <v>90.10600706713781</v>
      </c>
      <c r="CS26" s="11">
        <f t="shared" si="68"/>
        <v>91.81818181818183</v>
      </c>
      <c r="CT26" s="11">
        <f t="shared" si="69"/>
        <v>91.68900804289544</v>
      </c>
      <c r="CU26" s="11">
        <f t="shared" si="70"/>
        <v>89.4648829431438</v>
      </c>
      <c r="CV26" s="11">
        <f t="shared" si="71"/>
        <v>91.75627240143369</v>
      </c>
      <c r="CW26" s="11">
        <f t="shared" si="72"/>
        <v>90.31007751937985</v>
      </c>
    </row>
    <row r="27" spans="1:101" ht="11.25">
      <c r="A27" s="1">
        <v>2</v>
      </c>
      <c r="B27" s="1">
        <v>2897</v>
      </c>
      <c r="C27" s="1">
        <v>21</v>
      </c>
      <c r="D27" s="1">
        <v>27</v>
      </c>
      <c r="E27" s="1">
        <v>15</v>
      </c>
      <c r="F27" s="1">
        <v>24</v>
      </c>
      <c r="G27" s="1">
        <v>30</v>
      </c>
      <c r="H27" s="1">
        <v>18</v>
      </c>
      <c r="I27" s="1">
        <v>51</v>
      </c>
      <c r="J27" s="1">
        <v>5</v>
      </c>
      <c r="K27" s="1">
        <v>27</v>
      </c>
      <c r="L27" s="1">
        <v>33</v>
      </c>
      <c r="M27" s="1">
        <v>114</v>
      </c>
      <c r="N27" s="1">
        <v>16</v>
      </c>
      <c r="O27" s="1">
        <v>68</v>
      </c>
      <c r="P27" s="1">
        <v>72</v>
      </c>
      <c r="Q27" s="1">
        <v>48</v>
      </c>
      <c r="R27" s="1">
        <v>95</v>
      </c>
      <c r="S27" s="1">
        <v>175</v>
      </c>
      <c r="T27" s="1">
        <v>62</v>
      </c>
      <c r="U27" s="1">
        <v>51</v>
      </c>
      <c r="V27" s="1">
        <v>140</v>
      </c>
      <c r="W27" s="1">
        <v>44</v>
      </c>
      <c r="X27" s="1">
        <v>36</v>
      </c>
      <c r="Y27" s="1">
        <v>30</v>
      </c>
      <c r="Z27" s="1">
        <v>24</v>
      </c>
      <c r="AA27" s="1">
        <v>84</v>
      </c>
      <c r="AB27" s="1">
        <v>33</v>
      </c>
      <c r="AC27" s="1">
        <v>30</v>
      </c>
      <c r="AD27" s="1">
        <v>96</v>
      </c>
      <c r="AE27" s="1">
        <v>76</v>
      </c>
      <c r="AF27" s="1">
        <v>39</v>
      </c>
      <c r="AG27" s="1">
        <v>72</v>
      </c>
      <c r="AH27" s="1">
        <v>140</v>
      </c>
      <c r="AI27" s="1">
        <v>14</v>
      </c>
      <c r="AJ27" s="1">
        <v>614</v>
      </c>
      <c r="AK27" s="1">
        <v>48</v>
      </c>
      <c r="AL27" s="1">
        <v>56</v>
      </c>
      <c r="AM27" s="1">
        <v>36</v>
      </c>
      <c r="AN27" s="1">
        <v>6</v>
      </c>
      <c r="AO27" s="1">
        <v>34</v>
      </c>
      <c r="AP27" s="1">
        <v>28</v>
      </c>
      <c r="AQ27" s="1">
        <v>57</v>
      </c>
      <c r="AR27" s="1">
        <v>37</v>
      </c>
      <c r="AS27" s="1">
        <v>10</v>
      </c>
      <c r="AT27" s="1">
        <v>26</v>
      </c>
      <c r="AU27" s="1">
        <v>4</v>
      </c>
      <c r="AV27" s="1">
        <v>22</v>
      </c>
      <c r="AW27" s="1">
        <v>18</v>
      </c>
      <c r="AX27" s="1">
        <v>13</v>
      </c>
      <c r="AY27" s="1">
        <v>9</v>
      </c>
      <c r="AZ27" s="1">
        <v>15</v>
      </c>
      <c r="BA27" s="1">
        <v>54</v>
      </c>
      <c r="BC27" s="1">
        <v>2</v>
      </c>
      <c r="BD27" s="11">
        <f t="shared" si="73"/>
        <v>4.317436661698957</v>
      </c>
      <c r="BE27" s="11">
        <f t="shared" si="28"/>
        <v>2.108433734939759</v>
      </c>
      <c r="BF27" s="11">
        <f t="shared" si="29"/>
        <v>3.4090909090909087</v>
      </c>
      <c r="BG27" s="11">
        <f t="shared" si="30"/>
        <v>1.7857142857142856</v>
      </c>
      <c r="BH27" s="11">
        <f t="shared" si="31"/>
        <v>3.6363636363636362</v>
      </c>
      <c r="BI27" s="11">
        <f t="shared" si="32"/>
        <v>3.322259136212625</v>
      </c>
      <c r="BJ27" s="11">
        <f t="shared" si="33"/>
        <v>2.7522935779816518</v>
      </c>
      <c r="BK27" s="11">
        <f t="shared" si="34"/>
        <v>6.746031746031746</v>
      </c>
      <c r="BL27" s="11">
        <f t="shared" si="35"/>
        <v>0.7132667617689016</v>
      </c>
      <c r="BM27" s="11">
        <f t="shared" si="36"/>
        <v>3.3962264150943398</v>
      </c>
      <c r="BN27" s="11">
        <f t="shared" si="37"/>
        <v>2.2132796780684103</v>
      </c>
      <c r="BO27" s="11">
        <f t="shared" si="38"/>
        <v>10.497237569060774</v>
      </c>
      <c r="BP27" s="11">
        <f t="shared" si="39"/>
        <v>2.5889967637540456</v>
      </c>
      <c r="BQ27" s="11">
        <f t="shared" si="40"/>
        <v>2.8764805414551606</v>
      </c>
      <c r="BR27" s="11">
        <f t="shared" si="41"/>
        <v>3.7578288100208765</v>
      </c>
      <c r="BS27" s="11">
        <f t="shared" si="42"/>
        <v>5.9259259259259265</v>
      </c>
      <c r="BT27" s="11">
        <f t="shared" si="43"/>
        <v>5</v>
      </c>
      <c r="BU27" s="11">
        <f t="shared" si="44"/>
        <v>5.4095826893353935</v>
      </c>
      <c r="BV27" s="11">
        <f t="shared" si="45"/>
        <v>6.187624750499002</v>
      </c>
      <c r="BW27" s="11">
        <f t="shared" si="46"/>
        <v>4.941860465116279</v>
      </c>
      <c r="BX27" s="11">
        <f t="shared" si="47"/>
        <v>5.156537753222836</v>
      </c>
      <c r="BY27" s="11">
        <f t="shared" si="48"/>
        <v>2.644230769230769</v>
      </c>
      <c r="BZ27" s="11">
        <f t="shared" si="49"/>
        <v>3.2</v>
      </c>
      <c r="CA27" s="11">
        <f t="shared" si="50"/>
        <v>3.2188841201716736</v>
      </c>
      <c r="CB27" s="11">
        <f t="shared" si="51"/>
        <v>2.6373626373626373</v>
      </c>
      <c r="CC27" s="11">
        <f t="shared" si="52"/>
        <v>2.9787234042553195</v>
      </c>
      <c r="CD27" s="11">
        <f t="shared" si="53"/>
        <v>3.559870550161812</v>
      </c>
      <c r="CE27" s="11">
        <f t="shared" si="54"/>
        <v>2.0202020202020203</v>
      </c>
      <c r="CF27" s="11">
        <f t="shared" si="55"/>
        <v>5.405405405405405</v>
      </c>
      <c r="CG27" s="11">
        <f t="shared" si="56"/>
        <v>3.5381750465549344</v>
      </c>
      <c r="CH27" s="11">
        <f t="shared" si="57"/>
        <v>3.1630170316301705</v>
      </c>
      <c r="CI27" s="11">
        <f t="shared" si="58"/>
        <v>3.7578288100208765</v>
      </c>
      <c r="CJ27" s="11">
        <f t="shared" si="59"/>
        <v>5.679513184584178</v>
      </c>
      <c r="CK27" s="11">
        <f t="shared" si="60"/>
        <v>3.5897435897435894</v>
      </c>
      <c r="CL27" s="11">
        <f t="shared" si="61"/>
        <v>5.993752440452948</v>
      </c>
      <c r="CM27" s="11">
        <f t="shared" si="62"/>
        <v>3.418803418803419</v>
      </c>
      <c r="CN27" s="11">
        <f t="shared" si="63"/>
        <v>4.964539007092199</v>
      </c>
      <c r="CO27" s="11">
        <f t="shared" si="64"/>
        <v>4.761904761904762</v>
      </c>
      <c r="CP27" s="11">
        <f t="shared" si="65"/>
        <v>1.0968921389396709</v>
      </c>
      <c r="CQ27" s="11">
        <f t="shared" si="66"/>
        <v>3.556485355648536</v>
      </c>
      <c r="CR27" s="11">
        <f t="shared" si="67"/>
        <v>2.4734982332155475</v>
      </c>
      <c r="CS27" s="11">
        <f t="shared" si="68"/>
        <v>4.318181818181818</v>
      </c>
      <c r="CT27" s="11">
        <f t="shared" si="69"/>
        <v>4.959785522788204</v>
      </c>
      <c r="CU27" s="11">
        <f t="shared" si="70"/>
        <v>1.6722408026755853</v>
      </c>
      <c r="CV27" s="11">
        <f t="shared" si="71"/>
        <v>4.659498207885305</v>
      </c>
      <c r="CW27" s="11">
        <f t="shared" si="72"/>
        <v>1.550387596899225</v>
      </c>
    </row>
    <row r="28" spans="1:101" ht="11.25">
      <c r="A28" s="1">
        <v>3</v>
      </c>
      <c r="B28" s="1">
        <v>251</v>
      </c>
      <c r="C28" s="1">
        <v>0</v>
      </c>
      <c r="D28" s="1">
        <v>3</v>
      </c>
      <c r="E28" s="1">
        <v>3</v>
      </c>
      <c r="F28" s="1">
        <v>0</v>
      </c>
      <c r="G28" s="1">
        <v>3</v>
      </c>
      <c r="H28" s="1">
        <v>0</v>
      </c>
      <c r="I28" s="1">
        <v>9</v>
      </c>
      <c r="J28" s="1">
        <v>0</v>
      </c>
      <c r="K28" s="1">
        <v>0</v>
      </c>
      <c r="L28" s="1">
        <v>6</v>
      </c>
      <c r="M28" s="1">
        <v>6</v>
      </c>
      <c r="N28" s="1">
        <v>0</v>
      </c>
      <c r="O28" s="1">
        <v>4</v>
      </c>
      <c r="P28" s="1">
        <v>0</v>
      </c>
      <c r="Q28" s="1">
        <v>0</v>
      </c>
      <c r="R28" s="1">
        <v>10</v>
      </c>
      <c r="S28" s="1">
        <v>15</v>
      </c>
      <c r="T28" s="1">
        <v>4</v>
      </c>
      <c r="U28" s="1">
        <v>3</v>
      </c>
      <c r="V28" s="1">
        <v>5</v>
      </c>
      <c r="W28" s="1">
        <v>12</v>
      </c>
      <c r="X28" s="1">
        <v>6</v>
      </c>
      <c r="Y28" s="1">
        <v>6</v>
      </c>
      <c r="Z28" s="1">
        <v>2</v>
      </c>
      <c r="AA28" s="1">
        <v>16</v>
      </c>
      <c r="AB28" s="1">
        <v>3</v>
      </c>
      <c r="AC28" s="1">
        <v>3</v>
      </c>
      <c r="AD28" s="1">
        <v>0</v>
      </c>
      <c r="AE28" s="1">
        <v>0</v>
      </c>
      <c r="AF28" s="1">
        <v>3</v>
      </c>
      <c r="AG28" s="1">
        <v>8</v>
      </c>
      <c r="AH28" s="1">
        <v>10</v>
      </c>
      <c r="AI28" s="1">
        <v>2</v>
      </c>
      <c r="AJ28" s="1">
        <v>58</v>
      </c>
      <c r="AK28" s="1">
        <v>0</v>
      </c>
      <c r="AL28" s="1">
        <v>8</v>
      </c>
      <c r="AM28" s="1">
        <v>4</v>
      </c>
      <c r="AN28" s="1">
        <v>0</v>
      </c>
      <c r="AO28" s="1">
        <v>0</v>
      </c>
      <c r="AP28" s="1">
        <v>4</v>
      </c>
      <c r="AQ28" s="1">
        <v>3</v>
      </c>
      <c r="AR28" s="1">
        <v>7</v>
      </c>
      <c r="AS28" s="1">
        <v>2</v>
      </c>
      <c r="AT28" s="1">
        <v>4</v>
      </c>
      <c r="AU28" s="1">
        <v>0</v>
      </c>
      <c r="AV28" s="1">
        <v>4</v>
      </c>
      <c r="AW28" s="1">
        <v>6</v>
      </c>
      <c r="AX28" s="1">
        <v>1</v>
      </c>
      <c r="AY28" s="1">
        <v>0</v>
      </c>
      <c r="AZ28" s="1">
        <v>0</v>
      </c>
      <c r="BA28" s="1">
        <v>8</v>
      </c>
      <c r="BC28" s="1">
        <v>3</v>
      </c>
      <c r="BD28" s="11">
        <f t="shared" si="73"/>
        <v>0.3740685543964233</v>
      </c>
      <c r="BE28" s="11">
        <f t="shared" si="28"/>
        <v>0</v>
      </c>
      <c r="BF28" s="11">
        <f t="shared" si="29"/>
        <v>0.3787878787878788</v>
      </c>
      <c r="BG28" s="11">
        <f t="shared" si="30"/>
        <v>0.35714285714285715</v>
      </c>
      <c r="BH28" s="11">
        <f t="shared" si="31"/>
        <v>0</v>
      </c>
      <c r="BI28" s="11">
        <f t="shared" si="32"/>
        <v>0.33222591362126247</v>
      </c>
      <c r="BJ28" s="11">
        <f t="shared" si="33"/>
        <v>0</v>
      </c>
      <c r="BK28" s="11">
        <f t="shared" si="34"/>
        <v>1.1904761904761905</v>
      </c>
      <c r="BL28" s="11">
        <f t="shared" si="35"/>
        <v>0</v>
      </c>
      <c r="BM28" s="11">
        <f t="shared" si="36"/>
        <v>0</v>
      </c>
      <c r="BN28" s="11">
        <f t="shared" si="37"/>
        <v>0.4024144869215292</v>
      </c>
      <c r="BO28" s="11">
        <f t="shared" si="38"/>
        <v>0.5524861878453038</v>
      </c>
      <c r="BP28" s="11">
        <f t="shared" si="39"/>
        <v>0</v>
      </c>
      <c r="BQ28" s="11">
        <f t="shared" si="40"/>
        <v>0.1692047377326565</v>
      </c>
      <c r="BR28" s="11">
        <f t="shared" si="41"/>
        <v>0</v>
      </c>
      <c r="BS28" s="11">
        <f t="shared" si="42"/>
        <v>0</v>
      </c>
      <c r="BT28" s="11">
        <f t="shared" si="43"/>
        <v>0.5263157894736842</v>
      </c>
      <c r="BU28" s="11">
        <f t="shared" si="44"/>
        <v>0.46367851622874806</v>
      </c>
      <c r="BV28" s="11">
        <f t="shared" si="45"/>
        <v>0.39920159680638717</v>
      </c>
      <c r="BW28" s="11">
        <f t="shared" si="46"/>
        <v>0.29069767441860467</v>
      </c>
      <c r="BX28" s="11">
        <f t="shared" si="47"/>
        <v>0.1841620626151013</v>
      </c>
      <c r="BY28" s="11">
        <f t="shared" si="48"/>
        <v>0.7211538461538461</v>
      </c>
      <c r="BZ28" s="11">
        <f t="shared" si="49"/>
        <v>0.5333333333333333</v>
      </c>
      <c r="CA28" s="11">
        <f t="shared" si="50"/>
        <v>0.6437768240343348</v>
      </c>
      <c r="CB28" s="11">
        <f t="shared" si="51"/>
        <v>0.21978021978021978</v>
      </c>
      <c r="CC28" s="11">
        <f t="shared" si="52"/>
        <v>0.5673758865248227</v>
      </c>
      <c r="CD28" s="11">
        <f t="shared" si="53"/>
        <v>0.3236245954692557</v>
      </c>
      <c r="CE28" s="11">
        <f t="shared" si="54"/>
        <v>0.20202020202020202</v>
      </c>
      <c r="CF28" s="11">
        <f t="shared" si="55"/>
        <v>0</v>
      </c>
      <c r="CG28" s="11">
        <f t="shared" si="56"/>
        <v>0</v>
      </c>
      <c r="CH28" s="11">
        <f t="shared" si="57"/>
        <v>0.24330900243309003</v>
      </c>
      <c r="CI28" s="11">
        <f t="shared" si="58"/>
        <v>0.41753653444676403</v>
      </c>
      <c r="CJ28" s="11">
        <f t="shared" si="59"/>
        <v>0.4056795131845842</v>
      </c>
      <c r="CK28" s="11">
        <f t="shared" si="60"/>
        <v>0.5128205128205128</v>
      </c>
      <c r="CL28" s="11">
        <f t="shared" si="61"/>
        <v>0.5661850839515814</v>
      </c>
      <c r="CM28" s="11">
        <f t="shared" si="62"/>
        <v>0</v>
      </c>
      <c r="CN28" s="11">
        <f t="shared" si="63"/>
        <v>0.7092198581560284</v>
      </c>
      <c r="CO28" s="11">
        <f t="shared" si="64"/>
        <v>0.5291005291005291</v>
      </c>
      <c r="CP28" s="11">
        <f t="shared" si="65"/>
        <v>0</v>
      </c>
      <c r="CQ28" s="11">
        <f t="shared" si="66"/>
        <v>0</v>
      </c>
      <c r="CR28" s="11">
        <f t="shared" si="67"/>
        <v>0.35335689045936397</v>
      </c>
      <c r="CS28" s="11">
        <f t="shared" si="68"/>
        <v>0.22727272727272727</v>
      </c>
      <c r="CT28" s="11">
        <f t="shared" si="69"/>
        <v>0.938337801608579</v>
      </c>
      <c r="CU28" s="11">
        <f t="shared" si="70"/>
        <v>0.33444816053511706</v>
      </c>
      <c r="CV28" s="11">
        <f t="shared" si="71"/>
        <v>0.7168458781362007</v>
      </c>
      <c r="CW28" s="11">
        <f t="shared" si="72"/>
        <v>0</v>
      </c>
    </row>
    <row r="29" spans="1:101" ht="11.25">
      <c r="A29" s="1">
        <v>4</v>
      </c>
      <c r="B29" s="1">
        <v>47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6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2</v>
      </c>
      <c r="Z29" s="1">
        <v>2</v>
      </c>
      <c r="AA29" s="1">
        <v>4</v>
      </c>
      <c r="AB29" s="1">
        <v>0</v>
      </c>
      <c r="AC29" s="1">
        <v>6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10</v>
      </c>
      <c r="AK29" s="1">
        <v>6</v>
      </c>
      <c r="AL29" s="1">
        <v>6</v>
      </c>
      <c r="AM29" s="1">
        <v>2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2</v>
      </c>
      <c r="AU29" s="1">
        <v>1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C29" s="1">
        <v>4</v>
      </c>
      <c r="BD29" s="11">
        <f t="shared" si="73"/>
        <v>0.07004470938897168</v>
      </c>
      <c r="BE29" s="11">
        <f t="shared" si="28"/>
        <v>0</v>
      </c>
      <c r="BF29" s="11">
        <f t="shared" si="29"/>
        <v>0</v>
      </c>
      <c r="BG29" s="11">
        <f t="shared" si="30"/>
        <v>0</v>
      </c>
      <c r="BH29" s="11">
        <f t="shared" si="31"/>
        <v>0</v>
      </c>
      <c r="BI29" s="11">
        <f t="shared" si="32"/>
        <v>0</v>
      </c>
      <c r="BJ29" s="11">
        <f t="shared" si="33"/>
        <v>0</v>
      </c>
      <c r="BK29" s="11">
        <f t="shared" si="34"/>
        <v>0</v>
      </c>
      <c r="BL29" s="11">
        <f t="shared" si="35"/>
        <v>0</v>
      </c>
      <c r="BM29" s="11">
        <f t="shared" si="36"/>
        <v>0</v>
      </c>
      <c r="BN29" s="11">
        <f t="shared" si="37"/>
        <v>0</v>
      </c>
      <c r="BO29" s="11">
        <f t="shared" si="38"/>
        <v>0.5524861878453038</v>
      </c>
      <c r="BP29" s="11">
        <f t="shared" si="39"/>
        <v>0</v>
      </c>
      <c r="BQ29" s="11">
        <f t="shared" si="40"/>
        <v>0</v>
      </c>
      <c r="BR29" s="11">
        <f t="shared" si="41"/>
        <v>0</v>
      </c>
      <c r="BS29" s="11">
        <f t="shared" si="42"/>
        <v>0</v>
      </c>
      <c r="BT29" s="11">
        <f t="shared" si="43"/>
        <v>0</v>
      </c>
      <c r="BU29" s="11">
        <f t="shared" si="44"/>
        <v>0</v>
      </c>
      <c r="BV29" s="11">
        <f t="shared" si="45"/>
        <v>0</v>
      </c>
      <c r="BW29" s="11">
        <f t="shared" si="46"/>
        <v>0</v>
      </c>
      <c r="BX29" s="11">
        <f t="shared" si="47"/>
        <v>0</v>
      </c>
      <c r="BY29" s="11">
        <f t="shared" si="48"/>
        <v>0</v>
      </c>
      <c r="BZ29" s="11">
        <f t="shared" si="49"/>
        <v>0</v>
      </c>
      <c r="CA29" s="11">
        <f t="shared" si="50"/>
        <v>0.2145922746781116</v>
      </c>
      <c r="CB29" s="11">
        <f t="shared" si="51"/>
        <v>0.21978021978021978</v>
      </c>
      <c r="CC29" s="11">
        <f t="shared" si="52"/>
        <v>0.14184397163120568</v>
      </c>
      <c r="CD29" s="11">
        <f t="shared" si="53"/>
        <v>0</v>
      </c>
      <c r="CE29" s="11">
        <f t="shared" si="54"/>
        <v>0.40404040404040403</v>
      </c>
      <c r="CF29" s="11">
        <f t="shared" si="55"/>
        <v>0</v>
      </c>
      <c r="CG29" s="11">
        <f t="shared" si="56"/>
        <v>0</v>
      </c>
      <c r="CH29" s="11">
        <f t="shared" si="57"/>
        <v>0</v>
      </c>
      <c r="CI29" s="11">
        <f t="shared" si="58"/>
        <v>0</v>
      </c>
      <c r="CJ29" s="11">
        <f t="shared" si="59"/>
        <v>0</v>
      </c>
      <c r="CK29" s="11">
        <f t="shared" si="60"/>
        <v>0</v>
      </c>
      <c r="CL29" s="11">
        <f t="shared" si="61"/>
        <v>0.09761811792268645</v>
      </c>
      <c r="CM29" s="11">
        <f t="shared" si="62"/>
        <v>0.4273504273504274</v>
      </c>
      <c r="CN29" s="11">
        <f t="shared" si="63"/>
        <v>0.5319148936170213</v>
      </c>
      <c r="CO29" s="11">
        <f t="shared" si="64"/>
        <v>0.26455026455026454</v>
      </c>
      <c r="CP29" s="11">
        <f t="shared" si="65"/>
        <v>0</v>
      </c>
      <c r="CQ29" s="11">
        <f t="shared" si="66"/>
        <v>0</v>
      </c>
      <c r="CR29" s="11">
        <f t="shared" si="67"/>
        <v>0</v>
      </c>
      <c r="CS29" s="11">
        <f t="shared" si="68"/>
        <v>0</v>
      </c>
      <c r="CT29" s="11">
        <f t="shared" si="69"/>
        <v>0</v>
      </c>
      <c r="CU29" s="11">
        <f t="shared" si="70"/>
        <v>0</v>
      </c>
      <c r="CV29" s="11">
        <f t="shared" si="71"/>
        <v>0.35842293906810035</v>
      </c>
      <c r="CW29" s="11">
        <f t="shared" si="72"/>
        <v>0.3875968992248062</v>
      </c>
    </row>
    <row r="30" spans="1:101" ht="11.25">
      <c r="A30" s="1">
        <v>5</v>
      </c>
      <c r="B30" s="1">
        <v>11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3</v>
      </c>
      <c r="J30" s="1">
        <v>0</v>
      </c>
      <c r="K30" s="1">
        <v>0</v>
      </c>
      <c r="L30" s="1">
        <v>0</v>
      </c>
      <c r="M30" s="1">
        <v>6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2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C30" s="1">
        <v>5</v>
      </c>
      <c r="BD30" s="11">
        <f t="shared" si="73"/>
        <v>0.01639344262295082</v>
      </c>
      <c r="BE30" s="11">
        <f t="shared" si="28"/>
        <v>0</v>
      </c>
      <c r="BF30" s="11">
        <f t="shared" si="29"/>
        <v>0</v>
      </c>
      <c r="BG30" s="11">
        <f t="shared" si="30"/>
        <v>0</v>
      </c>
      <c r="BH30" s="11">
        <f t="shared" si="31"/>
        <v>0</v>
      </c>
      <c r="BI30" s="11">
        <f t="shared" si="32"/>
        <v>0</v>
      </c>
      <c r="BJ30" s="11">
        <f t="shared" si="33"/>
        <v>0</v>
      </c>
      <c r="BK30" s="11">
        <f t="shared" si="34"/>
        <v>0.3968253968253968</v>
      </c>
      <c r="BL30" s="11">
        <f t="shared" si="35"/>
        <v>0</v>
      </c>
      <c r="BM30" s="11">
        <f t="shared" si="36"/>
        <v>0</v>
      </c>
      <c r="BN30" s="11">
        <f t="shared" si="37"/>
        <v>0</v>
      </c>
      <c r="BO30" s="11">
        <f t="shared" si="38"/>
        <v>0.5524861878453038</v>
      </c>
      <c r="BP30" s="11">
        <f t="shared" si="39"/>
        <v>0</v>
      </c>
      <c r="BQ30" s="11">
        <f t="shared" si="40"/>
        <v>0</v>
      </c>
      <c r="BR30" s="11">
        <f t="shared" si="41"/>
        <v>0</v>
      </c>
      <c r="BS30" s="11">
        <f t="shared" si="42"/>
        <v>0</v>
      </c>
      <c r="BT30" s="11">
        <f t="shared" si="43"/>
        <v>0</v>
      </c>
      <c r="BU30" s="11">
        <f t="shared" si="44"/>
        <v>0</v>
      </c>
      <c r="BV30" s="11">
        <f t="shared" si="45"/>
        <v>0</v>
      </c>
      <c r="BW30" s="11">
        <f t="shared" si="46"/>
        <v>0</v>
      </c>
      <c r="BX30" s="11">
        <f t="shared" si="47"/>
        <v>0</v>
      </c>
      <c r="BY30" s="11">
        <f t="shared" si="48"/>
        <v>0</v>
      </c>
      <c r="BZ30" s="11">
        <f t="shared" si="49"/>
        <v>0</v>
      </c>
      <c r="CA30" s="11">
        <f t="shared" si="50"/>
        <v>0</v>
      </c>
      <c r="CB30" s="11">
        <f t="shared" si="51"/>
        <v>0</v>
      </c>
      <c r="CC30" s="11">
        <f t="shared" si="52"/>
        <v>0</v>
      </c>
      <c r="CD30" s="11">
        <f t="shared" si="53"/>
        <v>0</v>
      </c>
      <c r="CE30" s="11">
        <f t="shared" si="54"/>
        <v>0</v>
      </c>
      <c r="CF30" s="11">
        <f t="shared" si="55"/>
        <v>0</v>
      </c>
      <c r="CG30" s="11">
        <f t="shared" si="56"/>
        <v>0</v>
      </c>
      <c r="CH30" s="11">
        <f t="shared" si="57"/>
        <v>0</v>
      </c>
      <c r="CI30" s="11">
        <f t="shared" si="58"/>
        <v>0</v>
      </c>
      <c r="CJ30" s="11">
        <f t="shared" si="59"/>
        <v>0</v>
      </c>
      <c r="CK30" s="11">
        <f t="shared" si="60"/>
        <v>0</v>
      </c>
      <c r="CL30" s="11">
        <f t="shared" si="61"/>
        <v>0</v>
      </c>
      <c r="CM30" s="11">
        <f t="shared" si="62"/>
        <v>0</v>
      </c>
      <c r="CN30" s="11">
        <f t="shared" si="63"/>
        <v>0</v>
      </c>
      <c r="CO30" s="11">
        <f t="shared" si="64"/>
        <v>0</v>
      </c>
      <c r="CP30" s="11">
        <f t="shared" si="65"/>
        <v>0</v>
      </c>
      <c r="CQ30" s="11">
        <f t="shared" si="66"/>
        <v>0</v>
      </c>
      <c r="CR30" s="11">
        <f t="shared" si="67"/>
        <v>0</v>
      </c>
      <c r="CS30" s="11">
        <f t="shared" si="68"/>
        <v>0</v>
      </c>
      <c r="CT30" s="11">
        <f t="shared" si="69"/>
        <v>0.2680965147453083</v>
      </c>
      <c r="CU30" s="11">
        <f t="shared" si="70"/>
        <v>0</v>
      </c>
      <c r="CV30" s="11">
        <f t="shared" si="71"/>
        <v>0</v>
      </c>
      <c r="CW30" s="11">
        <f t="shared" si="72"/>
        <v>0</v>
      </c>
    </row>
    <row r="31" spans="1:101" ht="11.25">
      <c r="A31" s="1">
        <v>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C31" s="1">
        <v>6</v>
      </c>
      <c r="BD31" s="11">
        <f t="shared" si="73"/>
        <v>0</v>
      </c>
      <c r="BE31" s="11">
        <f t="shared" si="28"/>
        <v>0</v>
      </c>
      <c r="BF31" s="11">
        <f t="shared" si="29"/>
        <v>0</v>
      </c>
      <c r="BG31" s="11">
        <f t="shared" si="30"/>
        <v>0</v>
      </c>
      <c r="BH31" s="11">
        <f t="shared" si="31"/>
        <v>0</v>
      </c>
      <c r="BI31" s="11">
        <f t="shared" si="32"/>
        <v>0</v>
      </c>
      <c r="BJ31" s="11">
        <f t="shared" si="33"/>
        <v>0</v>
      </c>
      <c r="BK31" s="11">
        <f t="shared" si="34"/>
        <v>0</v>
      </c>
      <c r="BL31" s="11">
        <f t="shared" si="35"/>
        <v>0</v>
      </c>
      <c r="BM31" s="11">
        <f t="shared" si="36"/>
        <v>0</v>
      </c>
      <c r="BN31" s="11">
        <f t="shared" si="37"/>
        <v>0</v>
      </c>
      <c r="BO31" s="11">
        <f t="shared" si="38"/>
        <v>0</v>
      </c>
      <c r="BP31" s="11">
        <f t="shared" si="39"/>
        <v>0</v>
      </c>
      <c r="BQ31" s="11">
        <f t="shared" si="40"/>
        <v>0</v>
      </c>
      <c r="BR31" s="11">
        <f t="shared" si="41"/>
        <v>0</v>
      </c>
      <c r="BS31" s="11">
        <f t="shared" si="42"/>
        <v>0</v>
      </c>
      <c r="BT31" s="11">
        <f t="shared" si="43"/>
        <v>0</v>
      </c>
      <c r="BU31" s="11">
        <f t="shared" si="44"/>
        <v>0</v>
      </c>
      <c r="BV31" s="11">
        <f t="shared" si="45"/>
        <v>0</v>
      </c>
      <c r="BW31" s="11">
        <f t="shared" si="46"/>
        <v>0</v>
      </c>
      <c r="BX31" s="11">
        <f t="shared" si="47"/>
        <v>0</v>
      </c>
      <c r="BY31" s="11">
        <f t="shared" si="48"/>
        <v>0</v>
      </c>
      <c r="BZ31" s="11">
        <f t="shared" si="49"/>
        <v>0</v>
      </c>
      <c r="CA31" s="11">
        <f t="shared" si="50"/>
        <v>0</v>
      </c>
      <c r="CB31" s="11">
        <f t="shared" si="51"/>
        <v>0</v>
      </c>
      <c r="CC31" s="11">
        <f t="shared" si="52"/>
        <v>0</v>
      </c>
      <c r="CD31" s="11">
        <f t="shared" si="53"/>
        <v>0</v>
      </c>
      <c r="CE31" s="11">
        <f t="shared" si="54"/>
        <v>0</v>
      </c>
      <c r="CF31" s="11">
        <f t="shared" si="55"/>
        <v>0</v>
      </c>
      <c r="CG31" s="11">
        <f t="shared" si="56"/>
        <v>0</v>
      </c>
      <c r="CH31" s="11">
        <f t="shared" si="57"/>
        <v>0</v>
      </c>
      <c r="CI31" s="11">
        <f t="shared" si="58"/>
        <v>0</v>
      </c>
      <c r="CJ31" s="11">
        <f t="shared" si="59"/>
        <v>0</v>
      </c>
      <c r="CK31" s="11">
        <f t="shared" si="60"/>
        <v>0</v>
      </c>
      <c r="CL31" s="11">
        <f t="shared" si="61"/>
        <v>0</v>
      </c>
      <c r="CM31" s="11">
        <f t="shared" si="62"/>
        <v>0</v>
      </c>
      <c r="CN31" s="11">
        <f t="shared" si="63"/>
        <v>0</v>
      </c>
      <c r="CO31" s="11">
        <f t="shared" si="64"/>
        <v>0</v>
      </c>
      <c r="CP31" s="11">
        <f t="shared" si="65"/>
        <v>0</v>
      </c>
      <c r="CQ31" s="11">
        <f t="shared" si="66"/>
        <v>0</v>
      </c>
      <c r="CR31" s="11">
        <f t="shared" si="67"/>
        <v>0</v>
      </c>
      <c r="CS31" s="11">
        <f t="shared" si="68"/>
        <v>0</v>
      </c>
      <c r="CT31" s="11">
        <f t="shared" si="69"/>
        <v>0</v>
      </c>
      <c r="CU31" s="11">
        <f t="shared" si="70"/>
        <v>0</v>
      </c>
      <c r="CV31" s="11">
        <f t="shared" si="71"/>
        <v>0</v>
      </c>
      <c r="CW31" s="11">
        <f t="shared" si="72"/>
        <v>0</v>
      </c>
    </row>
    <row r="32" spans="1:101" ht="11.25">
      <c r="A32" s="1">
        <v>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C32" s="1">
        <v>7</v>
      </c>
      <c r="BD32" s="11">
        <f t="shared" si="73"/>
        <v>0</v>
      </c>
      <c r="BE32" s="11">
        <f t="shared" si="28"/>
        <v>0</v>
      </c>
      <c r="BF32" s="11">
        <f t="shared" si="29"/>
        <v>0</v>
      </c>
      <c r="BG32" s="11">
        <f t="shared" si="30"/>
        <v>0</v>
      </c>
      <c r="BH32" s="11">
        <f t="shared" si="31"/>
        <v>0</v>
      </c>
      <c r="BI32" s="11">
        <f t="shared" si="32"/>
        <v>0</v>
      </c>
      <c r="BJ32" s="11">
        <f t="shared" si="33"/>
        <v>0</v>
      </c>
      <c r="BK32" s="11">
        <f t="shared" si="34"/>
        <v>0</v>
      </c>
      <c r="BL32" s="11">
        <f t="shared" si="35"/>
        <v>0</v>
      </c>
      <c r="BM32" s="11">
        <f t="shared" si="36"/>
        <v>0</v>
      </c>
      <c r="BN32" s="11">
        <f t="shared" si="37"/>
        <v>0</v>
      </c>
      <c r="BO32" s="11">
        <f t="shared" si="38"/>
        <v>0</v>
      </c>
      <c r="BP32" s="11">
        <f t="shared" si="39"/>
        <v>0</v>
      </c>
      <c r="BQ32" s="11">
        <f t="shared" si="40"/>
        <v>0</v>
      </c>
      <c r="BR32" s="11">
        <f t="shared" si="41"/>
        <v>0</v>
      </c>
      <c r="BS32" s="11">
        <f t="shared" si="42"/>
        <v>0</v>
      </c>
      <c r="BT32" s="11">
        <f t="shared" si="43"/>
        <v>0</v>
      </c>
      <c r="BU32" s="11">
        <f t="shared" si="44"/>
        <v>0</v>
      </c>
      <c r="BV32" s="11">
        <f t="shared" si="45"/>
        <v>0</v>
      </c>
      <c r="BW32" s="11">
        <f t="shared" si="46"/>
        <v>0</v>
      </c>
      <c r="BX32" s="11">
        <f t="shared" si="47"/>
        <v>0</v>
      </c>
      <c r="BY32" s="11">
        <f t="shared" si="48"/>
        <v>0</v>
      </c>
      <c r="BZ32" s="11">
        <f t="shared" si="49"/>
        <v>0</v>
      </c>
      <c r="CA32" s="11">
        <f t="shared" si="50"/>
        <v>0</v>
      </c>
      <c r="CB32" s="11">
        <f t="shared" si="51"/>
        <v>0</v>
      </c>
      <c r="CC32" s="11">
        <f t="shared" si="52"/>
        <v>0</v>
      </c>
      <c r="CD32" s="11">
        <f t="shared" si="53"/>
        <v>0</v>
      </c>
      <c r="CE32" s="11">
        <f t="shared" si="54"/>
        <v>0</v>
      </c>
      <c r="CF32" s="11">
        <f t="shared" si="55"/>
        <v>0</v>
      </c>
      <c r="CG32" s="11">
        <f t="shared" si="56"/>
        <v>0</v>
      </c>
      <c r="CH32" s="11">
        <f t="shared" si="57"/>
        <v>0</v>
      </c>
      <c r="CI32" s="11">
        <f t="shared" si="58"/>
        <v>0</v>
      </c>
      <c r="CJ32" s="11">
        <f t="shared" si="59"/>
        <v>0</v>
      </c>
      <c r="CK32" s="11">
        <f t="shared" si="60"/>
        <v>0</v>
      </c>
      <c r="CL32" s="11">
        <f t="shared" si="61"/>
        <v>0</v>
      </c>
      <c r="CM32" s="11">
        <f t="shared" si="62"/>
        <v>0</v>
      </c>
      <c r="CN32" s="11">
        <f t="shared" si="63"/>
        <v>0</v>
      </c>
      <c r="CO32" s="11">
        <f t="shared" si="64"/>
        <v>0</v>
      </c>
      <c r="CP32" s="11">
        <f t="shared" si="65"/>
        <v>0</v>
      </c>
      <c r="CQ32" s="11">
        <f t="shared" si="66"/>
        <v>0</v>
      </c>
      <c r="CR32" s="11">
        <f t="shared" si="67"/>
        <v>0</v>
      </c>
      <c r="CS32" s="11">
        <f t="shared" si="68"/>
        <v>0</v>
      </c>
      <c r="CT32" s="11">
        <f t="shared" si="69"/>
        <v>0</v>
      </c>
      <c r="CU32" s="11">
        <f t="shared" si="70"/>
        <v>0</v>
      </c>
      <c r="CV32" s="11">
        <f t="shared" si="71"/>
        <v>0</v>
      </c>
      <c r="CW32" s="11">
        <f t="shared" si="72"/>
        <v>0</v>
      </c>
    </row>
    <row r="33" spans="1:101" ht="11.25">
      <c r="A33" s="1">
        <v>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C33" s="1">
        <v>8</v>
      </c>
      <c r="BD33" s="11">
        <f t="shared" si="73"/>
        <v>0</v>
      </c>
      <c r="BE33" s="11">
        <f t="shared" si="28"/>
        <v>0</v>
      </c>
      <c r="BF33" s="11">
        <f t="shared" si="29"/>
        <v>0</v>
      </c>
      <c r="BG33" s="11">
        <f t="shared" si="30"/>
        <v>0</v>
      </c>
      <c r="BH33" s="11">
        <f t="shared" si="31"/>
        <v>0</v>
      </c>
      <c r="BI33" s="11">
        <f t="shared" si="32"/>
        <v>0</v>
      </c>
      <c r="BJ33" s="11">
        <f t="shared" si="33"/>
        <v>0</v>
      </c>
      <c r="BK33" s="11">
        <f t="shared" si="34"/>
        <v>0</v>
      </c>
      <c r="BL33" s="11">
        <f t="shared" si="35"/>
        <v>0</v>
      </c>
      <c r="BM33" s="11">
        <f t="shared" si="36"/>
        <v>0</v>
      </c>
      <c r="BN33" s="11">
        <f t="shared" si="37"/>
        <v>0</v>
      </c>
      <c r="BO33" s="11">
        <f t="shared" si="38"/>
        <v>0</v>
      </c>
      <c r="BP33" s="11">
        <f t="shared" si="39"/>
        <v>0</v>
      </c>
      <c r="BQ33" s="11">
        <f t="shared" si="40"/>
        <v>0</v>
      </c>
      <c r="BR33" s="11">
        <f t="shared" si="41"/>
        <v>0</v>
      </c>
      <c r="BS33" s="11">
        <f t="shared" si="42"/>
        <v>0</v>
      </c>
      <c r="BT33" s="11">
        <f t="shared" si="43"/>
        <v>0</v>
      </c>
      <c r="BU33" s="11">
        <f t="shared" si="44"/>
        <v>0</v>
      </c>
      <c r="BV33" s="11">
        <f t="shared" si="45"/>
        <v>0</v>
      </c>
      <c r="BW33" s="11">
        <f t="shared" si="46"/>
        <v>0</v>
      </c>
      <c r="BX33" s="11">
        <f t="shared" si="47"/>
        <v>0</v>
      </c>
      <c r="BY33" s="11">
        <f t="shared" si="48"/>
        <v>0</v>
      </c>
      <c r="BZ33" s="11">
        <f t="shared" si="49"/>
        <v>0</v>
      </c>
      <c r="CA33" s="11">
        <f t="shared" si="50"/>
        <v>0</v>
      </c>
      <c r="CB33" s="11">
        <f t="shared" si="51"/>
        <v>0</v>
      </c>
      <c r="CC33" s="11">
        <f t="shared" si="52"/>
        <v>0</v>
      </c>
      <c r="CD33" s="11">
        <f t="shared" si="53"/>
        <v>0</v>
      </c>
      <c r="CE33" s="11">
        <f t="shared" si="54"/>
        <v>0</v>
      </c>
      <c r="CF33" s="11">
        <f t="shared" si="55"/>
        <v>0</v>
      </c>
      <c r="CG33" s="11">
        <f t="shared" si="56"/>
        <v>0</v>
      </c>
      <c r="CH33" s="11">
        <f t="shared" si="57"/>
        <v>0</v>
      </c>
      <c r="CI33" s="11">
        <f t="shared" si="58"/>
        <v>0</v>
      </c>
      <c r="CJ33" s="11">
        <f t="shared" si="59"/>
        <v>0</v>
      </c>
      <c r="CK33" s="11">
        <f t="shared" si="60"/>
        <v>0</v>
      </c>
      <c r="CL33" s="11">
        <f t="shared" si="61"/>
        <v>0</v>
      </c>
      <c r="CM33" s="11">
        <f t="shared" si="62"/>
        <v>0</v>
      </c>
      <c r="CN33" s="11">
        <f t="shared" si="63"/>
        <v>0</v>
      </c>
      <c r="CO33" s="11">
        <f t="shared" si="64"/>
        <v>0</v>
      </c>
      <c r="CP33" s="11">
        <f t="shared" si="65"/>
        <v>0</v>
      </c>
      <c r="CQ33" s="11">
        <f t="shared" si="66"/>
        <v>0</v>
      </c>
      <c r="CR33" s="11">
        <f t="shared" si="67"/>
        <v>0</v>
      </c>
      <c r="CS33" s="11">
        <f t="shared" si="68"/>
        <v>0</v>
      </c>
      <c r="CT33" s="11">
        <f t="shared" si="69"/>
        <v>0</v>
      </c>
      <c r="CU33" s="11">
        <f t="shared" si="70"/>
        <v>0</v>
      </c>
      <c r="CV33" s="11">
        <f t="shared" si="71"/>
        <v>0</v>
      </c>
      <c r="CW33" s="11">
        <f t="shared" si="72"/>
        <v>0</v>
      </c>
    </row>
    <row r="34" spans="1:101" ht="11.25">
      <c r="A34" s="1" t="s">
        <v>12</v>
      </c>
      <c r="B34" s="1">
        <v>20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2</v>
      </c>
      <c r="K34" s="1">
        <v>3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5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3</v>
      </c>
      <c r="AC34" s="1">
        <v>3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2</v>
      </c>
      <c r="AM34" s="1">
        <v>0</v>
      </c>
      <c r="AN34" s="1">
        <v>1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1</v>
      </c>
      <c r="AX34" s="1">
        <v>0</v>
      </c>
      <c r="AY34" s="1">
        <v>0</v>
      </c>
      <c r="AZ34" s="1">
        <v>0</v>
      </c>
      <c r="BA34" s="1">
        <v>0</v>
      </c>
      <c r="BC34" s="1" t="s">
        <v>12</v>
      </c>
      <c r="BD34" s="11">
        <f t="shared" si="73"/>
        <v>0.029806259314456036</v>
      </c>
      <c r="BE34" s="11">
        <f t="shared" si="28"/>
        <v>0</v>
      </c>
      <c r="BF34" s="11">
        <f t="shared" si="29"/>
        <v>0</v>
      </c>
      <c r="BG34" s="11">
        <f t="shared" si="30"/>
        <v>0</v>
      </c>
      <c r="BH34" s="11">
        <f t="shared" si="31"/>
        <v>0</v>
      </c>
      <c r="BI34" s="11">
        <f t="shared" si="32"/>
        <v>0</v>
      </c>
      <c r="BJ34" s="11">
        <f t="shared" si="33"/>
        <v>0</v>
      </c>
      <c r="BK34" s="11">
        <f t="shared" si="34"/>
        <v>0</v>
      </c>
      <c r="BL34" s="11">
        <f t="shared" si="35"/>
        <v>0.28530670470756064</v>
      </c>
      <c r="BM34" s="11">
        <f t="shared" si="36"/>
        <v>0.37735849056603776</v>
      </c>
      <c r="BN34" s="11">
        <f t="shared" si="37"/>
        <v>0</v>
      </c>
      <c r="BO34" s="11">
        <f t="shared" si="38"/>
        <v>0</v>
      </c>
      <c r="BP34" s="11">
        <f t="shared" si="39"/>
        <v>0</v>
      </c>
      <c r="BQ34" s="11">
        <f t="shared" si="40"/>
        <v>0</v>
      </c>
      <c r="BR34" s="11">
        <f t="shared" si="41"/>
        <v>0</v>
      </c>
      <c r="BS34" s="11">
        <f t="shared" si="42"/>
        <v>0</v>
      </c>
      <c r="BT34" s="11">
        <f t="shared" si="43"/>
        <v>0</v>
      </c>
      <c r="BU34" s="11">
        <f t="shared" si="44"/>
        <v>0.1545595054095827</v>
      </c>
      <c r="BV34" s="11">
        <f t="shared" si="45"/>
        <v>0</v>
      </c>
      <c r="BW34" s="11">
        <f t="shared" si="46"/>
        <v>0</v>
      </c>
      <c r="BX34" s="11">
        <f t="shared" si="47"/>
        <v>0</v>
      </c>
      <c r="BY34" s="11">
        <f t="shared" si="48"/>
        <v>0</v>
      </c>
      <c r="BZ34" s="11">
        <f t="shared" si="49"/>
        <v>0</v>
      </c>
      <c r="CA34" s="11">
        <f t="shared" si="50"/>
        <v>0</v>
      </c>
      <c r="CB34" s="11">
        <f t="shared" si="51"/>
        <v>0</v>
      </c>
      <c r="CC34" s="11">
        <f t="shared" si="52"/>
        <v>0</v>
      </c>
      <c r="CD34" s="11">
        <f t="shared" si="53"/>
        <v>0.3236245954692557</v>
      </c>
      <c r="CE34" s="11">
        <f t="shared" si="54"/>
        <v>0.20202020202020202</v>
      </c>
      <c r="CF34" s="11">
        <f t="shared" si="55"/>
        <v>0</v>
      </c>
      <c r="CG34" s="11">
        <f t="shared" si="56"/>
        <v>0</v>
      </c>
      <c r="CH34" s="11">
        <f t="shared" si="57"/>
        <v>0</v>
      </c>
      <c r="CI34" s="11">
        <f t="shared" si="58"/>
        <v>0</v>
      </c>
      <c r="CJ34" s="11">
        <f t="shared" si="59"/>
        <v>0</v>
      </c>
      <c r="CK34" s="11">
        <f t="shared" si="60"/>
        <v>0</v>
      </c>
      <c r="CL34" s="11">
        <f t="shared" si="61"/>
        <v>0</v>
      </c>
      <c r="CM34" s="11">
        <f t="shared" si="62"/>
        <v>0</v>
      </c>
      <c r="CN34" s="11">
        <f t="shared" si="63"/>
        <v>0.1773049645390071</v>
      </c>
      <c r="CO34" s="11">
        <f t="shared" si="64"/>
        <v>0</v>
      </c>
      <c r="CP34" s="11">
        <f t="shared" si="65"/>
        <v>0.18281535648994515</v>
      </c>
      <c r="CQ34" s="11">
        <f t="shared" si="66"/>
        <v>0</v>
      </c>
      <c r="CR34" s="11">
        <f t="shared" si="67"/>
        <v>0</v>
      </c>
      <c r="CS34" s="11">
        <f t="shared" si="68"/>
        <v>0</v>
      </c>
      <c r="CT34" s="11">
        <f t="shared" si="69"/>
        <v>0</v>
      </c>
      <c r="CU34" s="11">
        <f t="shared" si="70"/>
        <v>0</v>
      </c>
      <c r="CV34" s="11">
        <f t="shared" si="71"/>
        <v>0</v>
      </c>
      <c r="CW34" s="11">
        <f t="shared" si="72"/>
        <v>0</v>
      </c>
    </row>
    <row r="36" spans="1:55" ht="11.25">
      <c r="A36" s="3" t="s">
        <v>232</v>
      </c>
      <c r="BC36" s="3" t="s">
        <v>232</v>
      </c>
    </row>
    <row r="37" spans="1:101" ht="11.25">
      <c r="A37" s="1" t="s">
        <v>68</v>
      </c>
      <c r="B37" s="1">
        <v>67101</v>
      </c>
      <c r="C37" s="1">
        <v>996</v>
      </c>
      <c r="D37" s="1">
        <v>792</v>
      </c>
      <c r="E37" s="1">
        <v>840</v>
      </c>
      <c r="F37" s="1">
        <v>660</v>
      </c>
      <c r="G37" s="1">
        <v>903</v>
      </c>
      <c r="H37" s="1">
        <v>654</v>
      </c>
      <c r="I37" s="1">
        <v>756</v>
      </c>
      <c r="J37" s="1">
        <v>701</v>
      </c>
      <c r="K37" s="1">
        <v>795</v>
      </c>
      <c r="L37" s="1">
        <v>1491</v>
      </c>
      <c r="M37" s="1">
        <v>1086</v>
      </c>
      <c r="N37" s="1">
        <v>618</v>
      </c>
      <c r="O37" s="1">
        <v>2364</v>
      </c>
      <c r="P37" s="1">
        <v>1916</v>
      </c>
      <c r="Q37" s="1">
        <v>810</v>
      </c>
      <c r="R37" s="1">
        <v>1900</v>
      </c>
      <c r="S37" s="1">
        <v>3235</v>
      </c>
      <c r="T37" s="1">
        <v>1002</v>
      </c>
      <c r="U37" s="1">
        <v>1032</v>
      </c>
      <c r="V37" s="1">
        <v>2715</v>
      </c>
      <c r="W37" s="1">
        <v>1664</v>
      </c>
      <c r="X37" s="1">
        <v>1125</v>
      </c>
      <c r="Y37" s="1">
        <v>932</v>
      </c>
      <c r="Z37" s="1">
        <v>910</v>
      </c>
      <c r="AA37" s="1">
        <v>2820</v>
      </c>
      <c r="AB37" s="1">
        <v>927</v>
      </c>
      <c r="AC37" s="1">
        <v>1485</v>
      </c>
      <c r="AD37" s="1">
        <v>1776</v>
      </c>
      <c r="AE37" s="1">
        <v>2148</v>
      </c>
      <c r="AF37" s="1">
        <v>1233</v>
      </c>
      <c r="AG37" s="1">
        <v>1916</v>
      </c>
      <c r="AH37" s="1">
        <v>2465</v>
      </c>
      <c r="AI37" s="1">
        <v>390</v>
      </c>
      <c r="AJ37" s="1">
        <v>10245</v>
      </c>
      <c r="AK37" s="1">
        <v>1404</v>
      </c>
      <c r="AL37" s="1">
        <v>1128</v>
      </c>
      <c r="AM37" s="1">
        <v>756</v>
      </c>
      <c r="AN37" s="1">
        <v>547</v>
      </c>
      <c r="AO37" s="1">
        <v>956</v>
      </c>
      <c r="AP37" s="1">
        <v>1132</v>
      </c>
      <c r="AQ37" s="1">
        <v>1320</v>
      </c>
      <c r="AR37" s="1">
        <v>746</v>
      </c>
      <c r="AS37" s="1">
        <v>598</v>
      </c>
      <c r="AT37" s="1">
        <v>558</v>
      </c>
      <c r="AU37" s="1">
        <v>258</v>
      </c>
      <c r="AV37" s="1">
        <v>510</v>
      </c>
      <c r="AW37" s="1">
        <v>459</v>
      </c>
      <c r="AX37" s="1">
        <v>122</v>
      </c>
      <c r="AY37" s="1">
        <v>289</v>
      </c>
      <c r="AZ37" s="1">
        <v>282</v>
      </c>
      <c r="BA37" s="1">
        <v>734</v>
      </c>
      <c r="BC37" s="1" t="s">
        <v>68</v>
      </c>
      <c r="BD37" s="11">
        <f aca="true" t="shared" si="74" ref="BD37:BD45">+B37/B$37*100</f>
        <v>100</v>
      </c>
      <c r="BE37" s="11">
        <f aca="true" t="shared" si="75" ref="BE37:BE45">+C37/C$37*100</f>
        <v>100</v>
      </c>
      <c r="BF37" s="11">
        <f aca="true" t="shared" si="76" ref="BF37:BF45">+D37/D$37*100</f>
        <v>100</v>
      </c>
      <c r="BG37" s="11">
        <f aca="true" t="shared" si="77" ref="BG37:BG45">+E37/E$37*100</f>
        <v>100</v>
      </c>
      <c r="BH37" s="11">
        <f aca="true" t="shared" si="78" ref="BH37:BH45">+F37/F$37*100</f>
        <v>100</v>
      </c>
      <c r="BI37" s="11">
        <f aca="true" t="shared" si="79" ref="BI37:BI45">+G37/G$37*100</f>
        <v>100</v>
      </c>
      <c r="BJ37" s="11">
        <f aca="true" t="shared" si="80" ref="BJ37:BJ45">+H37/H$37*100</f>
        <v>100</v>
      </c>
      <c r="BK37" s="11">
        <f aca="true" t="shared" si="81" ref="BK37:BK45">+I37/I$37*100</f>
        <v>100</v>
      </c>
      <c r="BL37" s="11">
        <f aca="true" t="shared" si="82" ref="BL37:BL45">+J37/J$37*100</f>
        <v>100</v>
      </c>
      <c r="BM37" s="11">
        <f aca="true" t="shared" si="83" ref="BM37:BM45">+K37/K$37*100</f>
        <v>100</v>
      </c>
      <c r="BN37" s="11">
        <f aca="true" t="shared" si="84" ref="BN37:BN45">+L37/L$37*100</f>
        <v>100</v>
      </c>
      <c r="BO37" s="11">
        <f aca="true" t="shared" si="85" ref="BO37:BO45">+M37/M$37*100</f>
        <v>100</v>
      </c>
      <c r="BP37" s="11">
        <f aca="true" t="shared" si="86" ref="BP37:BP45">+N37/N$37*100</f>
        <v>100</v>
      </c>
      <c r="BQ37" s="11">
        <f aca="true" t="shared" si="87" ref="BQ37:BQ45">+O37/O$37*100</f>
        <v>100</v>
      </c>
      <c r="BR37" s="11">
        <f aca="true" t="shared" si="88" ref="BR37:BR45">+P37/P$37*100</f>
        <v>100</v>
      </c>
      <c r="BS37" s="11">
        <f aca="true" t="shared" si="89" ref="BS37:BS45">+Q37/Q$37*100</f>
        <v>100</v>
      </c>
      <c r="BT37" s="11">
        <f aca="true" t="shared" si="90" ref="BT37:BT45">+R37/R$37*100</f>
        <v>100</v>
      </c>
      <c r="BU37" s="11">
        <f aca="true" t="shared" si="91" ref="BU37:BU45">+S37/S$37*100</f>
        <v>100</v>
      </c>
      <c r="BV37" s="11">
        <f aca="true" t="shared" si="92" ref="BV37:BV45">+T37/T$37*100</f>
        <v>100</v>
      </c>
      <c r="BW37" s="11">
        <f aca="true" t="shared" si="93" ref="BW37:BW45">+U37/U$37*100</f>
        <v>100</v>
      </c>
      <c r="BX37" s="11">
        <f aca="true" t="shared" si="94" ref="BX37:BX45">+V37/V$37*100</f>
        <v>100</v>
      </c>
      <c r="BY37" s="11">
        <f aca="true" t="shared" si="95" ref="BY37:BY45">+W37/W$37*100</f>
        <v>100</v>
      </c>
      <c r="BZ37" s="11">
        <f aca="true" t="shared" si="96" ref="BZ37:BZ45">+X37/X$37*100</f>
        <v>100</v>
      </c>
      <c r="CA37" s="11">
        <f aca="true" t="shared" si="97" ref="CA37:CA45">+Y37/Y$37*100</f>
        <v>100</v>
      </c>
      <c r="CB37" s="11">
        <f aca="true" t="shared" si="98" ref="CB37:CB45">+Z37/Z$37*100</f>
        <v>100</v>
      </c>
      <c r="CC37" s="11">
        <f aca="true" t="shared" si="99" ref="CC37:CC45">+AA37/AA$37*100</f>
        <v>100</v>
      </c>
      <c r="CD37" s="11">
        <f aca="true" t="shared" si="100" ref="CD37:CD45">+AB37/AB$37*100</f>
        <v>100</v>
      </c>
      <c r="CE37" s="11">
        <f aca="true" t="shared" si="101" ref="CE37:CE45">+AC37/AC$37*100</f>
        <v>100</v>
      </c>
      <c r="CF37" s="11">
        <f aca="true" t="shared" si="102" ref="CF37:CF45">+AD37/AD$37*100</f>
        <v>100</v>
      </c>
      <c r="CG37" s="11">
        <f aca="true" t="shared" si="103" ref="CG37:CG45">+AE37/AE$37*100</f>
        <v>100</v>
      </c>
      <c r="CH37" s="11">
        <f aca="true" t="shared" si="104" ref="CH37:CH45">+AF37/AF$37*100</f>
        <v>100</v>
      </c>
      <c r="CI37" s="11">
        <f aca="true" t="shared" si="105" ref="CI37:CI45">+AG37/AG$37*100</f>
        <v>100</v>
      </c>
      <c r="CJ37" s="11">
        <f aca="true" t="shared" si="106" ref="CJ37:CJ45">+AH37/AH$37*100</f>
        <v>100</v>
      </c>
      <c r="CK37" s="11">
        <f aca="true" t="shared" si="107" ref="CK37:CK45">+AI37/AI$37*100</f>
        <v>100</v>
      </c>
      <c r="CL37" s="11">
        <f aca="true" t="shared" si="108" ref="CL37:CL45">+AJ37/AJ$37*100</f>
        <v>100</v>
      </c>
      <c r="CM37" s="11">
        <f aca="true" t="shared" si="109" ref="CM37:CM45">+AK37/AK$37*100</f>
        <v>100</v>
      </c>
      <c r="CN37" s="11">
        <f aca="true" t="shared" si="110" ref="CN37:CW45">+AL37/AL$37*100</f>
        <v>100</v>
      </c>
      <c r="CO37" s="11">
        <f t="shared" si="110"/>
        <v>100</v>
      </c>
      <c r="CP37" s="11">
        <f t="shared" si="110"/>
        <v>100</v>
      </c>
      <c r="CQ37" s="11">
        <f t="shared" si="110"/>
        <v>100</v>
      </c>
      <c r="CR37" s="11">
        <f t="shared" si="110"/>
        <v>100</v>
      </c>
      <c r="CS37" s="11">
        <f t="shared" si="110"/>
        <v>100</v>
      </c>
      <c r="CT37" s="11">
        <f t="shared" si="110"/>
        <v>100</v>
      </c>
      <c r="CU37" s="11">
        <f t="shared" si="110"/>
        <v>100</v>
      </c>
      <c r="CV37" s="11">
        <f t="shared" si="110"/>
        <v>100</v>
      </c>
      <c r="CW37" s="11">
        <f t="shared" si="110"/>
        <v>100</v>
      </c>
    </row>
    <row r="38" spans="1:101" ht="11.25">
      <c r="A38" s="1" t="s">
        <v>233</v>
      </c>
      <c r="B38" s="1">
        <v>54723</v>
      </c>
      <c r="C38" s="1">
        <v>948</v>
      </c>
      <c r="D38" s="1">
        <v>756</v>
      </c>
      <c r="E38" s="1">
        <v>813</v>
      </c>
      <c r="F38" s="1">
        <v>640</v>
      </c>
      <c r="G38" s="1">
        <v>867</v>
      </c>
      <c r="H38" s="1">
        <v>628</v>
      </c>
      <c r="I38" s="1">
        <v>399</v>
      </c>
      <c r="J38" s="1">
        <v>665</v>
      </c>
      <c r="K38" s="1">
        <v>753</v>
      </c>
      <c r="L38" s="1">
        <v>1191</v>
      </c>
      <c r="M38" s="1">
        <v>342</v>
      </c>
      <c r="N38" s="1">
        <v>606</v>
      </c>
      <c r="O38" s="1">
        <v>2296</v>
      </c>
      <c r="P38" s="1">
        <v>1900</v>
      </c>
      <c r="Q38" s="1">
        <v>741</v>
      </c>
      <c r="R38" s="1">
        <v>1840</v>
      </c>
      <c r="S38" s="1">
        <v>3095</v>
      </c>
      <c r="T38" s="1">
        <v>986</v>
      </c>
      <c r="U38" s="1">
        <v>657</v>
      </c>
      <c r="V38" s="1">
        <v>2525</v>
      </c>
      <c r="W38" s="1">
        <v>1448</v>
      </c>
      <c r="X38" s="1">
        <v>1020</v>
      </c>
      <c r="Y38" s="1">
        <v>866</v>
      </c>
      <c r="Z38" s="1">
        <v>836</v>
      </c>
      <c r="AA38" s="1">
        <v>2088</v>
      </c>
      <c r="AB38" s="1">
        <v>735</v>
      </c>
      <c r="AC38" s="1">
        <v>1014</v>
      </c>
      <c r="AD38" s="1">
        <v>1432</v>
      </c>
      <c r="AE38" s="1">
        <v>2028</v>
      </c>
      <c r="AF38" s="1">
        <v>879</v>
      </c>
      <c r="AG38" s="1">
        <v>1424</v>
      </c>
      <c r="AH38" s="1">
        <v>2270</v>
      </c>
      <c r="AI38" s="1">
        <v>276</v>
      </c>
      <c r="AJ38" s="1">
        <v>9274</v>
      </c>
      <c r="AK38" s="1">
        <v>654</v>
      </c>
      <c r="AL38" s="1">
        <v>386</v>
      </c>
      <c r="AM38" s="1">
        <v>202</v>
      </c>
      <c r="AN38" s="1">
        <v>491</v>
      </c>
      <c r="AO38" s="1">
        <v>830</v>
      </c>
      <c r="AP38" s="1">
        <v>824</v>
      </c>
      <c r="AQ38" s="1">
        <v>1002</v>
      </c>
      <c r="AR38" s="1">
        <v>31</v>
      </c>
      <c r="AS38" s="1">
        <v>367</v>
      </c>
      <c r="AT38" s="1">
        <v>106</v>
      </c>
      <c r="AU38" s="1">
        <v>59</v>
      </c>
      <c r="AV38" s="1">
        <v>76</v>
      </c>
      <c r="AW38" s="1">
        <v>252</v>
      </c>
      <c r="AX38" s="1">
        <v>101</v>
      </c>
      <c r="AY38" s="1">
        <v>210</v>
      </c>
      <c r="AZ38" s="1">
        <v>238</v>
      </c>
      <c r="BA38" s="1">
        <v>656</v>
      </c>
      <c r="BC38" s="1" t="s">
        <v>233</v>
      </c>
      <c r="BD38" s="11">
        <f t="shared" si="74"/>
        <v>81.55318102561809</v>
      </c>
      <c r="BE38" s="11">
        <f t="shared" si="75"/>
        <v>95.18072289156626</v>
      </c>
      <c r="BF38" s="11">
        <f t="shared" si="76"/>
        <v>95.45454545454545</v>
      </c>
      <c r="BG38" s="11">
        <f t="shared" si="77"/>
        <v>96.78571428571429</v>
      </c>
      <c r="BH38" s="11">
        <f t="shared" si="78"/>
        <v>96.96969696969697</v>
      </c>
      <c r="BI38" s="11">
        <f t="shared" si="79"/>
        <v>96.01328903654485</v>
      </c>
      <c r="BJ38" s="11">
        <f t="shared" si="80"/>
        <v>96.02446483180428</v>
      </c>
      <c r="BK38" s="11">
        <f t="shared" si="81"/>
        <v>52.77777777777778</v>
      </c>
      <c r="BL38" s="11">
        <f t="shared" si="82"/>
        <v>94.8644793152639</v>
      </c>
      <c r="BM38" s="11">
        <f t="shared" si="83"/>
        <v>94.71698113207547</v>
      </c>
      <c r="BN38" s="11">
        <f t="shared" si="84"/>
        <v>79.87927565392354</v>
      </c>
      <c r="BO38" s="11">
        <f t="shared" si="85"/>
        <v>31.491712707182316</v>
      </c>
      <c r="BP38" s="11">
        <f t="shared" si="86"/>
        <v>98.05825242718447</v>
      </c>
      <c r="BQ38" s="11">
        <f t="shared" si="87"/>
        <v>97.12351945854483</v>
      </c>
      <c r="BR38" s="11">
        <f t="shared" si="88"/>
        <v>99.16492693110646</v>
      </c>
      <c r="BS38" s="11">
        <f t="shared" si="89"/>
        <v>91.48148148148148</v>
      </c>
      <c r="BT38" s="11">
        <f t="shared" si="90"/>
        <v>96.84210526315789</v>
      </c>
      <c r="BU38" s="11">
        <f t="shared" si="91"/>
        <v>95.6723338485317</v>
      </c>
      <c r="BV38" s="11">
        <f t="shared" si="92"/>
        <v>98.40319361277446</v>
      </c>
      <c r="BW38" s="11">
        <f t="shared" si="93"/>
        <v>63.662790697674424</v>
      </c>
      <c r="BX38" s="11">
        <f t="shared" si="94"/>
        <v>93.00184162062615</v>
      </c>
      <c r="BY38" s="11">
        <f t="shared" si="95"/>
        <v>87.01923076923077</v>
      </c>
      <c r="BZ38" s="11">
        <f t="shared" si="96"/>
        <v>90.66666666666666</v>
      </c>
      <c r="CA38" s="11">
        <f t="shared" si="97"/>
        <v>92.91845493562232</v>
      </c>
      <c r="CB38" s="11">
        <f t="shared" si="98"/>
        <v>91.86813186813187</v>
      </c>
      <c r="CC38" s="11">
        <f t="shared" si="99"/>
        <v>74.04255319148936</v>
      </c>
      <c r="CD38" s="11">
        <f t="shared" si="100"/>
        <v>79.28802588996764</v>
      </c>
      <c r="CE38" s="11">
        <f t="shared" si="101"/>
        <v>68.28282828282828</v>
      </c>
      <c r="CF38" s="11">
        <f t="shared" si="102"/>
        <v>80.63063063063063</v>
      </c>
      <c r="CG38" s="11">
        <f t="shared" si="103"/>
        <v>94.41340782122904</v>
      </c>
      <c r="CH38" s="11">
        <f t="shared" si="104"/>
        <v>71.28953771289538</v>
      </c>
      <c r="CI38" s="11">
        <f t="shared" si="105"/>
        <v>74.32150313152401</v>
      </c>
      <c r="CJ38" s="11">
        <f t="shared" si="106"/>
        <v>92.0892494929006</v>
      </c>
      <c r="CK38" s="11">
        <f t="shared" si="107"/>
        <v>70.76923076923077</v>
      </c>
      <c r="CL38" s="11">
        <f t="shared" si="108"/>
        <v>90.52220595412396</v>
      </c>
      <c r="CM38" s="11">
        <f t="shared" si="109"/>
        <v>46.58119658119658</v>
      </c>
      <c r="CN38" s="11">
        <f t="shared" si="110"/>
        <v>34.21985815602837</v>
      </c>
      <c r="CO38" s="11">
        <f t="shared" si="110"/>
        <v>26.71957671957672</v>
      </c>
      <c r="CP38" s="11">
        <f t="shared" si="110"/>
        <v>89.76234003656307</v>
      </c>
      <c r="CQ38" s="11">
        <f t="shared" si="110"/>
        <v>86.82008368200836</v>
      </c>
      <c r="CR38" s="11">
        <f t="shared" si="110"/>
        <v>72.79151943462897</v>
      </c>
      <c r="CS38" s="11">
        <f t="shared" si="110"/>
        <v>75.9090909090909</v>
      </c>
      <c r="CT38" s="11">
        <f t="shared" si="110"/>
        <v>4.1554959785522785</v>
      </c>
      <c r="CU38" s="11">
        <f t="shared" si="110"/>
        <v>61.37123745819398</v>
      </c>
      <c r="CV38" s="11">
        <f t="shared" si="110"/>
        <v>18.996415770609318</v>
      </c>
      <c r="CW38" s="11">
        <f t="shared" si="110"/>
        <v>22.868217054263564</v>
      </c>
    </row>
    <row r="39" spans="1:101" ht="11.25">
      <c r="A39" s="1" t="s">
        <v>234</v>
      </c>
      <c r="B39" s="1">
        <v>3909</v>
      </c>
      <c r="C39" s="1">
        <v>24</v>
      </c>
      <c r="D39" s="1">
        <v>15</v>
      </c>
      <c r="E39" s="1">
        <v>18</v>
      </c>
      <c r="F39" s="1">
        <v>8</v>
      </c>
      <c r="G39" s="1">
        <v>6</v>
      </c>
      <c r="H39" s="1">
        <v>14</v>
      </c>
      <c r="I39" s="1">
        <v>12</v>
      </c>
      <c r="J39" s="1">
        <v>10</v>
      </c>
      <c r="K39" s="1">
        <v>12</v>
      </c>
      <c r="L39" s="1">
        <v>213</v>
      </c>
      <c r="M39" s="1">
        <v>69</v>
      </c>
      <c r="N39" s="1">
        <v>12</v>
      </c>
      <c r="O39" s="1">
        <v>12</v>
      </c>
      <c r="P39" s="1">
        <v>4</v>
      </c>
      <c r="Q39" s="1">
        <v>66</v>
      </c>
      <c r="R39" s="1">
        <v>15</v>
      </c>
      <c r="S39" s="1">
        <v>40</v>
      </c>
      <c r="T39" s="1">
        <v>2</v>
      </c>
      <c r="U39" s="1">
        <v>27</v>
      </c>
      <c r="V39" s="1">
        <v>10</v>
      </c>
      <c r="W39" s="1">
        <v>36</v>
      </c>
      <c r="X39" s="1">
        <v>18</v>
      </c>
      <c r="Y39" s="1">
        <v>34</v>
      </c>
      <c r="Z39" s="1">
        <v>16</v>
      </c>
      <c r="AA39" s="1">
        <v>148</v>
      </c>
      <c r="AB39" s="1">
        <v>51</v>
      </c>
      <c r="AC39" s="1">
        <v>36</v>
      </c>
      <c r="AD39" s="1">
        <v>208</v>
      </c>
      <c r="AE39" s="1">
        <v>56</v>
      </c>
      <c r="AF39" s="1">
        <v>177</v>
      </c>
      <c r="AG39" s="1">
        <v>388</v>
      </c>
      <c r="AH39" s="1">
        <v>160</v>
      </c>
      <c r="AI39" s="1">
        <v>65</v>
      </c>
      <c r="AJ39" s="1">
        <v>346</v>
      </c>
      <c r="AK39" s="1">
        <v>699</v>
      </c>
      <c r="AL39" s="1">
        <v>174</v>
      </c>
      <c r="AM39" s="1">
        <v>126</v>
      </c>
      <c r="AN39" s="1">
        <v>26</v>
      </c>
      <c r="AO39" s="1">
        <v>36</v>
      </c>
      <c r="AP39" s="1">
        <v>160</v>
      </c>
      <c r="AQ39" s="1">
        <v>66</v>
      </c>
      <c r="AR39" s="1">
        <v>17</v>
      </c>
      <c r="AS39" s="1">
        <v>8</v>
      </c>
      <c r="AT39" s="1">
        <v>8</v>
      </c>
      <c r="AU39" s="1">
        <v>3</v>
      </c>
      <c r="AV39" s="1">
        <v>0</v>
      </c>
      <c r="AW39" s="1">
        <v>59</v>
      </c>
      <c r="AX39" s="1">
        <v>20</v>
      </c>
      <c r="AY39" s="1">
        <v>65</v>
      </c>
      <c r="AZ39" s="1">
        <v>36</v>
      </c>
      <c r="BA39" s="1">
        <v>78</v>
      </c>
      <c r="BC39" s="1" t="s">
        <v>234</v>
      </c>
      <c r="BD39" s="11">
        <f t="shared" si="74"/>
        <v>5.825546564134663</v>
      </c>
      <c r="BE39" s="11">
        <f t="shared" si="75"/>
        <v>2.4096385542168677</v>
      </c>
      <c r="BF39" s="11">
        <f t="shared" si="76"/>
        <v>1.893939393939394</v>
      </c>
      <c r="BG39" s="11">
        <f t="shared" si="77"/>
        <v>2.142857142857143</v>
      </c>
      <c r="BH39" s="11">
        <f t="shared" si="78"/>
        <v>1.2121212121212122</v>
      </c>
      <c r="BI39" s="11">
        <f t="shared" si="79"/>
        <v>0.6644518272425249</v>
      </c>
      <c r="BJ39" s="11">
        <f t="shared" si="80"/>
        <v>2.1406727828746175</v>
      </c>
      <c r="BK39" s="11">
        <f t="shared" si="81"/>
        <v>1.5873015873015872</v>
      </c>
      <c r="BL39" s="11">
        <f t="shared" si="82"/>
        <v>1.4265335235378032</v>
      </c>
      <c r="BM39" s="11">
        <f t="shared" si="83"/>
        <v>1.509433962264151</v>
      </c>
      <c r="BN39" s="11">
        <f t="shared" si="84"/>
        <v>14.285714285714285</v>
      </c>
      <c r="BO39" s="11">
        <f t="shared" si="85"/>
        <v>6.353591160220995</v>
      </c>
      <c r="BP39" s="11">
        <f t="shared" si="86"/>
        <v>1.9417475728155338</v>
      </c>
      <c r="BQ39" s="11">
        <f t="shared" si="87"/>
        <v>0.5076142131979695</v>
      </c>
      <c r="BR39" s="11">
        <f t="shared" si="88"/>
        <v>0.20876826722338201</v>
      </c>
      <c r="BS39" s="11">
        <f t="shared" si="89"/>
        <v>8.148148148148149</v>
      </c>
      <c r="BT39" s="11">
        <f t="shared" si="90"/>
        <v>0.7894736842105263</v>
      </c>
      <c r="BU39" s="11">
        <f t="shared" si="91"/>
        <v>1.2364760432766615</v>
      </c>
      <c r="BV39" s="11">
        <f t="shared" si="92"/>
        <v>0.19960079840319359</v>
      </c>
      <c r="BW39" s="11">
        <f t="shared" si="93"/>
        <v>2.616279069767442</v>
      </c>
      <c r="BX39" s="11">
        <f t="shared" si="94"/>
        <v>0.3683241252302026</v>
      </c>
      <c r="BY39" s="11">
        <f t="shared" si="95"/>
        <v>2.1634615384615383</v>
      </c>
      <c r="BZ39" s="11">
        <f t="shared" si="96"/>
        <v>1.6</v>
      </c>
      <c r="CA39" s="11">
        <f t="shared" si="97"/>
        <v>3.648068669527897</v>
      </c>
      <c r="CB39" s="11">
        <f t="shared" si="98"/>
        <v>1.7582417582417582</v>
      </c>
      <c r="CC39" s="11">
        <f t="shared" si="99"/>
        <v>5.24822695035461</v>
      </c>
      <c r="CD39" s="11">
        <f t="shared" si="100"/>
        <v>5.501618122977346</v>
      </c>
      <c r="CE39" s="11">
        <f t="shared" si="101"/>
        <v>2.4242424242424243</v>
      </c>
      <c r="CF39" s="11">
        <f t="shared" si="102"/>
        <v>11.711711711711711</v>
      </c>
      <c r="CG39" s="11">
        <f t="shared" si="103"/>
        <v>2.60707635009311</v>
      </c>
      <c r="CH39" s="11">
        <f t="shared" si="104"/>
        <v>14.355231143552311</v>
      </c>
      <c r="CI39" s="11">
        <f t="shared" si="105"/>
        <v>20.250521920668056</v>
      </c>
      <c r="CJ39" s="11">
        <f t="shared" si="106"/>
        <v>6.490872210953347</v>
      </c>
      <c r="CK39" s="11">
        <f t="shared" si="107"/>
        <v>16.666666666666664</v>
      </c>
      <c r="CL39" s="11">
        <f t="shared" si="108"/>
        <v>3.37725719863348</v>
      </c>
      <c r="CM39" s="11">
        <f t="shared" si="109"/>
        <v>49.78632478632478</v>
      </c>
      <c r="CN39" s="11">
        <f t="shared" si="110"/>
        <v>15.425531914893616</v>
      </c>
      <c r="CO39" s="11">
        <f t="shared" si="110"/>
        <v>16.666666666666664</v>
      </c>
      <c r="CP39" s="11">
        <f t="shared" si="110"/>
        <v>4.753199268738574</v>
      </c>
      <c r="CQ39" s="11">
        <f t="shared" si="110"/>
        <v>3.765690376569038</v>
      </c>
      <c r="CR39" s="11">
        <f t="shared" si="110"/>
        <v>14.13427561837456</v>
      </c>
      <c r="CS39" s="11">
        <f t="shared" si="110"/>
        <v>5</v>
      </c>
      <c r="CT39" s="11">
        <f t="shared" si="110"/>
        <v>2.278820375335121</v>
      </c>
      <c r="CU39" s="11">
        <f t="shared" si="110"/>
        <v>1.3377926421404682</v>
      </c>
      <c r="CV39" s="11">
        <f t="shared" si="110"/>
        <v>1.4336917562724014</v>
      </c>
      <c r="CW39" s="11">
        <f t="shared" si="110"/>
        <v>1.1627906976744187</v>
      </c>
    </row>
    <row r="40" spans="1:101" ht="11.25">
      <c r="A40" s="1" t="s">
        <v>235</v>
      </c>
      <c r="B40" s="1">
        <v>586</v>
      </c>
      <c r="C40" s="1">
        <v>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</v>
      </c>
      <c r="J40" s="1">
        <v>5</v>
      </c>
      <c r="K40" s="1">
        <v>9</v>
      </c>
      <c r="L40" s="1">
        <v>3</v>
      </c>
      <c r="M40" s="1">
        <v>90</v>
      </c>
      <c r="N40" s="1">
        <v>0</v>
      </c>
      <c r="O40" s="1">
        <v>0</v>
      </c>
      <c r="P40" s="1">
        <v>0</v>
      </c>
      <c r="Q40" s="1">
        <v>3</v>
      </c>
      <c r="R40" s="1">
        <v>0</v>
      </c>
      <c r="S40" s="1">
        <v>0</v>
      </c>
      <c r="T40" s="1">
        <v>0</v>
      </c>
      <c r="U40" s="1">
        <v>45</v>
      </c>
      <c r="V40" s="1">
        <v>0</v>
      </c>
      <c r="W40" s="1">
        <v>24</v>
      </c>
      <c r="X40" s="1">
        <v>0</v>
      </c>
      <c r="Y40" s="1">
        <v>0</v>
      </c>
      <c r="Z40" s="1">
        <v>6</v>
      </c>
      <c r="AA40" s="1">
        <v>4</v>
      </c>
      <c r="AB40" s="1">
        <v>15</v>
      </c>
      <c r="AC40" s="1">
        <v>3</v>
      </c>
      <c r="AD40" s="1">
        <v>0</v>
      </c>
      <c r="AE40" s="1">
        <v>8</v>
      </c>
      <c r="AF40" s="1">
        <v>21</v>
      </c>
      <c r="AG40" s="1">
        <v>8</v>
      </c>
      <c r="AH40" s="1">
        <v>0</v>
      </c>
      <c r="AI40" s="1">
        <v>3</v>
      </c>
      <c r="AJ40" s="1">
        <v>10</v>
      </c>
      <c r="AK40" s="1">
        <v>18</v>
      </c>
      <c r="AL40" s="1">
        <v>54</v>
      </c>
      <c r="AM40" s="1">
        <v>104</v>
      </c>
      <c r="AN40" s="1">
        <v>3</v>
      </c>
      <c r="AO40" s="1">
        <v>2</v>
      </c>
      <c r="AP40" s="1">
        <v>18</v>
      </c>
      <c r="AQ40" s="1">
        <v>9</v>
      </c>
      <c r="AR40" s="1">
        <v>29</v>
      </c>
      <c r="AS40" s="1">
        <v>2</v>
      </c>
      <c r="AT40" s="1">
        <v>22</v>
      </c>
      <c r="AU40" s="1">
        <v>30</v>
      </c>
      <c r="AV40" s="1">
        <v>0</v>
      </c>
      <c r="AW40" s="1">
        <v>31</v>
      </c>
      <c r="AX40" s="1">
        <v>0</v>
      </c>
      <c r="AY40" s="1">
        <v>0</v>
      </c>
      <c r="AZ40" s="1">
        <v>1</v>
      </c>
      <c r="BA40" s="1">
        <v>0</v>
      </c>
      <c r="BC40" s="1" t="s">
        <v>235</v>
      </c>
      <c r="BD40" s="11">
        <f t="shared" si="74"/>
        <v>0.8733103828556952</v>
      </c>
      <c r="BE40" s="11">
        <f t="shared" si="75"/>
        <v>0.30120481927710846</v>
      </c>
      <c r="BF40" s="11">
        <f t="shared" si="76"/>
        <v>0</v>
      </c>
      <c r="BG40" s="11">
        <f t="shared" si="77"/>
        <v>0</v>
      </c>
      <c r="BH40" s="11">
        <f t="shared" si="78"/>
        <v>0</v>
      </c>
      <c r="BI40" s="11">
        <f t="shared" si="79"/>
        <v>0</v>
      </c>
      <c r="BJ40" s="11">
        <f t="shared" si="80"/>
        <v>0</v>
      </c>
      <c r="BK40" s="11">
        <f t="shared" si="81"/>
        <v>0.3968253968253968</v>
      </c>
      <c r="BL40" s="11">
        <f t="shared" si="82"/>
        <v>0.7132667617689016</v>
      </c>
      <c r="BM40" s="11">
        <f t="shared" si="83"/>
        <v>1.1320754716981132</v>
      </c>
      <c r="BN40" s="11">
        <f t="shared" si="84"/>
        <v>0.2012072434607646</v>
      </c>
      <c r="BO40" s="11">
        <f t="shared" si="85"/>
        <v>8.287292817679557</v>
      </c>
      <c r="BP40" s="11">
        <f t="shared" si="86"/>
        <v>0</v>
      </c>
      <c r="BQ40" s="11">
        <f t="shared" si="87"/>
        <v>0</v>
      </c>
      <c r="BR40" s="11">
        <f t="shared" si="88"/>
        <v>0</v>
      </c>
      <c r="BS40" s="11">
        <f t="shared" si="89"/>
        <v>0.3703703703703704</v>
      </c>
      <c r="BT40" s="11">
        <f t="shared" si="90"/>
        <v>0</v>
      </c>
      <c r="BU40" s="11">
        <f t="shared" si="91"/>
        <v>0</v>
      </c>
      <c r="BV40" s="11">
        <f t="shared" si="92"/>
        <v>0</v>
      </c>
      <c r="BW40" s="11">
        <f t="shared" si="93"/>
        <v>4.3604651162790695</v>
      </c>
      <c r="BX40" s="11">
        <f t="shared" si="94"/>
        <v>0</v>
      </c>
      <c r="BY40" s="11">
        <f t="shared" si="95"/>
        <v>1.4423076923076923</v>
      </c>
      <c r="BZ40" s="11">
        <f t="shared" si="96"/>
        <v>0</v>
      </c>
      <c r="CA40" s="11">
        <f t="shared" si="97"/>
        <v>0</v>
      </c>
      <c r="CB40" s="11">
        <f t="shared" si="98"/>
        <v>0.6593406593406593</v>
      </c>
      <c r="CC40" s="11">
        <f t="shared" si="99"/>
        <v>0.14184397163120568</v>
      </c>
      <c r="CD40" s="11">
        <f t="shared" si="100"/>
        <v>1.6181229773462782</v>
      </c>
      <c r="CE40" s="11">
        <f t="shared" si="101"/>
        <v>0.20202020202020202</v>
      </c>
      <c r="CF40" s="11">
        <f t="shared" si="102"/>
        <v>0</v>
      </c>
      <c r="CG40" s="11">
        <f t="shared" si="103"/>
        <v>0.37243947858473</v>
      </c>
      <c r="CH40" s="11">
        <f t="shared" si="104"/>
        <v>1.70316301703163</v>
      </c>
      <c r="CI40" s="11">
        <f t="shared" si="105"/>
        <v>0.41753653444676403</v>
      </c>
      <c r="CJ40" s="11">
        <f t="shared" si="106"/>
        <v>0</v>
      </c>
      <c r="CK40" s="11">
        <f t="shared" si="107"/>
        <v>0.7692307692307693</v>
      </c>
      <c r="CL40" s="11">
        <f t="shared" si="108"/>
        <v>0.09760858955588092</v>
      </c>
      <c r="CM40" s="11">
        <f t="shared" si="109"/>
        <v>1.282051282051282</v>
      </c>
      <c r="CN40" s="11">
        <f t="shared" si="110"/>
        <v>4.787234042553192</v>
      </c>
      <c r="CO40" s="11">
        <f t="shared" si="110"/>
        <v>13.756613756613756</v>
      </c>
      <c r="CP40" s="11">
        <f t="shared" si="110"/>
        <v>0.5484460694698354</v>
      </c>
      <c r="CQ40" s="11">
        <f t="shared" si="110"/>
        <v>0.20920502092050208</v>
      </c>
      <c r="CR40" s="11">
        <f t="shared" si="110"/>
        <v>1.5901060070671376</v>
      </c>
      <c r="CS40" s="11">
        <f t="shared" si="110"/>
        <v>0.6818181818181818</v>
      </c>
      <c r="CT40" s="11">
        <f t="shared" si="110"/>
        <v>3.8873994638069704</v>
      </c>
      <c r="CU40" s="11">
        <f t="shared" si="110"/>
        <v>0.33444816053511706</v>
      </c>
      <c r="CV40" s="11">
        <f t="shared" si="110"/>
        <v>3.942652329749104</v>
      </c>
      <c r="CW40" s="11">
        <f t="shared" si="110"/>
        <v>11.627906976744185</v>
      </c>
    </row>
    <row r="41" spans="1:101" ht="11.25">
      <c r="A41" s="1" t="s">
        <v>236</v>
      </c>
      <c r="B41" s="1">
        <v>2950</v>
      </c>
      <c r="C41" s="1">
        <v>0</v>
      </c>
      <c r="D41" s="1">
        <v>18</v>
      </c>
      <c r="E41" s="1">
        <v>0</v>
      </c>
      <c r="F41" s="1">
        <v>0</v>
      </c>
      <c r="G41" s="1">
        <v>0</v>
      </c>
      <c r="H41" s="1">
        <v>8</v>
      </c>
      <c r="I41" s="1">
        <v>3</v>
      </c>
      <c r="J41" s="1">
        <v>7</v>
      </c>
      <c r="K41" s="1">
        <v>18</v>
      </c>
      <c r="L41" s="1">
        <v>30</v>
      </c>
      <c r="M41" s="1">
        <v>132</v>
      </c>
      <c r="N41" s="1">
        <v>0</v>
      </c>
      <c r="O41" s="1">
        <v>12</v>
      </c>
      <c r="P41" s="1">
        <v>0</v>
      </c>
      <c r="Q41" s="1">
        <v>0</v>
      </c>
      <c r="R41" s="1">
        <v>5</v>
      </c>
      <c r="S41" s="1">
        <v>30</v>
      </c>
      <c r="T41" s="1">
        <v>4</v>
      </c>
      <c r="U41" s="1">
        <v>6</v>
      </c>
      <c r="V41" s="1">
        <v>65</v>
      </c>
      <c r="W41" s="1">
        <v>64</v>
      </c>
      <c r="X41" s="1">
        <v>27</v>
      </c>
      <c r="Y41" s="1">
        <v>6</v>
      </c>
      <c r="Z41" s="1">
        <v>4</v>
      </c>
      <c r="AA41" s="1">
        <v>364</v>
      </c>
      <c r="AB41" s="1">
        <v>66</v>
      </c>
      <c r="AC41" s="1">
        <v>354</v>
      </c>
      <c r="AD41" s="1">
        <v>24</v>
      </c>
      <c r="AE41" s="1">
        <v>20</v>
      </c>
      <c r="AF41" s="1">
        <v>120</v>
      </c>
      <c r="AG41" s="1">
        <v>32</v>
      </c>
      <c r="AH41" s="1">
        <v>5</v>
      </c>
      <c r="AI41" s="1">
        <v>30</v>
      </c>
      <c r="AJ41" s="1">
        <v>10</v>
      </c>
      <c r="AK41" s="1">
        <v>0</v>
      </c>
      <c r="AL41" s="1">
        <v>38</v>
      </c>
      <c r="AM41" s="1">
        <v>52</v>
      </c>
      <c r="AN41" s="1">
        <v>11</v>
      </c>
      <c r="AO41" s="1">
        <v>14</v>
      </c>
      <c r="AP41" s="1">
        <v>56</v>
      </c>
      <c r="AQ41" s="1">
        <v>195</v>
      </c>
      <c r="AR41" s="1">
        <v>255</v>
      </c>
      <c r="AS41" s="1">
        <v>174</v>
      </c>
      <c r="AT41" s="1">
        <v>400</v>
      </c>
      <c r="AU41" s="1">
        <v>146</v>
      </c>
      <c r="AV41" s="1">
        <v>134</v>
      </c>
      <c r="AW41" s="1">
        <v>8</v>
      </c>
      <c r="AX41" s="1">
        <v>1</v>
      </c>
      <c r="AY41" s="1">
        <v>1</v>
      </c>
      <c r="AZ41" s="1">
        <v>1</v>
      </c>
      <c r="BA41" s="1">
        <v>0</v>
      </c>
      <c r="BC41" s="1" t="s">
        <v>236</v>
      </c>
      <c r="BD41" s="11">
        <f t="shared" si="74"/>
        <v>4.396357729393005</v>
      </c>
      <c r="BE41" s="11">
        <f t="shared" si="75"/>
        <v>0</v>
      </c>
      <c r="BF41" s="11">
        <f t="shared" si="76"/>
        <v>2.272727272727273</v>
      </c>
      <c r="BG41" s="11">
        <f t="shared" si="77"/>
        <v>0</v>
      </c>
      <c r="BH41" s="11">
        <f t="shared" si="78"/>
        <v>0</v>
      </c>
      <c r="BI41" s="11">
        <f t="shared" si="79"/>
        <v>0</v>
      </c>
      <c r="BJ41" s="11">
        <f t="shared" si="80"/>
        <v>1.2232415902140672</v>
      </c>
      <c r="BK41" s="11">
        <f t="shared" si="81"/>
        <v>0.3968253968253968</v>
      </c>
      <c r="BL41" s="11">
        <f t="shared" si="82"/>
        <v>0.9985734664764622</v>
      </c>
      <c r="BM41" s="11">
        <f t="shared" si="83"/>
        <v>2.2641509433962264</v>
      </c>
      <c r="BN41" s="11">
        <f t="shared" si="84"/>
        <v>2.0120724346076457</v>
      </c>
      <c r="BO41" s="11">
        <f t="shared" si="85"/>
        <v>12.154696132596685</v>
      </c>
      <c r="BP41" s="11">
        <f t="shared" si="86"/>
        <v>0</v>
      </c>
      <c r="BQ41" s="11">
        <f t="shared" si="87"/>
        <v>0.5076142131979695</v>
      </c>
      <c r="BR41" s="11">
        <f t="shared" si="88"/>
        <v>0</v>
      </c>
      <c r="BS41" s="11">
        <f t="shared" si="89"/>
        <v>0</v>
      </c>
      <c r="BT41" s="11">
        <f t="shared" si="90"/>
        <v>0.2631578947368421</v>
      </c>
      <c r="BU41" s="11">
        <f t="shared" si="91"/>
        <v>0.9273570324574961</v>
      </c>
      <c r="BV41" s="11">
        <f t="shared" si="92"/>
        <v>0.39920159680638717</v>
      </c>
      <c r="BW41" s="11">
        <f t="shared" si="93"/>
        <v>0.5813953488372093</v>
      </c>
      <c r="BX41" s="11">
        <f t="shared" si="94"/>
        <v>2.394106813996317</v>
      </c>
      <c r="BY41" s="11">
        <f t="shared" si="95"/>
        <v>3.8461538461538463</v>
      </c>
      <c r="BZ41" s="11">
        <f t="shared" si="96"/>
        <v>2.4</v>
      </c>
      <c r="CA41" s="11">
        <f t="shared" si="97"/>
        <v>0.6437768240343348</v>
      </c>
      <c r="CB41" s="11">
        <f t="shared" si="98"/>
        <v>0.43956043956043955</v>
      </c>
      <c r="CC41" s="27">
        <f t="shared" si="99"/>
        <v>12.907801418439716</v>
      </c>
      <c r="CD41" s="27">
        <f t="shared" si="100"/>
        <v>7.119741100323624</v>
      </c>
      <c r="CE41" s="27">
        <f t="shared" si="101"/>
        <v>23.83838383838384</v>
      </c>
      <c r="CF41" s="11">
        <f t="shared" si="102"/>
        <v>1.3513513513513513</v>
      </c>
      <c r="CG41" s="11">
        <f t="shared" si="103"/>
        <v>0.931098696461825</v>
      </c>
      <c r="CH41" s="27">
        <f t="shared" si="104"/>
        <v>9.732360097323602</v>
      </c>
      <c r="CI41" s="11">
        <f t="shared" si="105"/>
        <v>1.6701461377870561</v>
      </c>
      <c r="CJ41" s="11">
        <f t="shared" si="106"/>
        <v>0.2028397565922921</v>
      </c>
      <c r="CK41" s="11">
        <f t="shared" si="107"/>
        <v>7.6923076923076925</v>
      </c>
      <c r="CL41" s="11">
        <f t="shared" si="108"/>
        <v>0.09760858955588092</v>
      </c>
      <c r="CM41" s="11">
        <f t="shared" si="109"/>
        <v>0</v>
      </c>
      <c r="CN41" s="11">
        <f t="shared" si="110"/>
        <v>3.368794326241135</v>
      </c>
      <c r="CO41" s="11">
        <f t="shared" si="110"/>
        <v>6.878306878306878</v>
      </c>
      <c r="CP41" s="11">
        <f t="shared" si="110"/>
        <v>2.010968921389397</v>
      </c>
      <c r="CQ41" s="11">
        <f t="shared" si="110"/>
        <v>1.4644351464435146</v>
      </c>
      <c r="CR41" s="11">
        <f t="shared" si="110"/>
        <v>4.946996466431095</v>
      </c>
      <c r="CS41" s="11">
        <f t="shared" si="110"/>
        <v>14.772727272727273</v>
      </c>
      <c r="CT41" s="11">
        <f t="shared" si="110"/>
        <v>34.18230563002681</v>
      </c>
      <c r="CU41" s="11">
        <f t="shared" si="110"/>
        <v>29.09698996655518</v>
      </c>
      <c r="CV41" s="11">
        <f t="shared" si="110"/>
        <v>71.68458781362007</v>
      </c>
      <c r="CW41" s="11">
        <f t="shared" si="110"/>
        <v>56.58914728682171</v>
      </c>
    </row>
    <row r="42" spans="1:101" ht="11.25">
      <c r="A42" s="1" t="s">
        <v>237</v>
      </c>
      <c r="B42" s="1">
        <v>3375</v>
      </c>
      <c r="C42" s="1">
        <v>0</v>
      </c>
      <c r="D42" s="1">
        <v>0</v>
      </c>
      <c r="E42" s="1">
        <v>0</v>
      </c>
      <c r="F42" s="1">
        <v>6</v>
      </c>
      <c r="G42" s="1">
        <v>6</v>
      </c>
      <c r="H42" s="1">
        <v>0</v>
      </c>
      <c r="I42" s="1">
        <v>339</v>
      </c>
      <c r="J42" s="1">
        <v>0</v>
      </c>
      <c r="K42" s="1">
        <v>0</v>
      </c>
      <c r="L42" s="1">
        <v>36</v>
      </c>
      <c r="M42" s="1">
        <v>435</v>
      </c>
      <c r="N42" s="1">
        <v>0</v>
      </c>
      <c r="O42" s="1">
        <v>20</v>
      </c>
      <c r="P42" s="1">
        <v>0</v>
      </c>
      <c r="Q42" s="1">
        <v>0</v>
      </c>
      <c r="R42" s="1">
        <v>0</v>
      </c>
      <c r="S42" s="1">
        <v>5</v>
      </c>
      <c r="T42" s="1">
        <v>0</v>
      </c>
      <c r="U42" s="1">
        <v>297</v>
      </c>
      <c r="V42" s="1">
        <v>0</v>
      </c>
      <c r="W42" s="1">
        <v>0</v>
      </c>
      <c r="X42" s="1">
        <v>0</v>
      </c>
      <c r="Y42" s="1">
        <v>2</v>
      </c>
      <c r="Z42" s="1">
        <v>36</v>
      </c>
      <c r="AA42" s="1">
        <v>156</v>
      </c>
      <c r="AB42" s="1">
        <v>0</v>
      </c>
      <c r="AC42" s="1">
        <v>15</v>
      </c>
      <c r="AD42" s="1">
        <v>88</v>
      </c>
      <c r="AE42" s="1">
        <v>20</v>
      </c>
      <c r="AF42" s="1">
        <v>0</v>
      </c>
      <c r="AG42" s="1">
        <v>0</v>
      </c>
      <c r="AH42" s="1">
        <v>0</v>
      </c>
      <c r="AI42" s="1">
        <v>0</v>
      </c>
      <c r="AJ42" s="1">
        <v>432</v>
      </c>
      <c r="AK42" s="1">
        <v>0</v>
      </c>
      <c r="AL42" s="1">
        <v>422</v>
      </c>
      <c r="AM42" s="1">
        <v>246</v>
      </c>
      <c r="AN42" s="1">
        <v>0</v>
      </c>
      <c r="AO42" s="1">
        <v>0</v>
      </c>
      <c r="AP42" s="1">
        <v>2</v>
      </c>
      <c r="AQ42" s="1">
        <v>15</v>
      </c>
      <c r="AR42" s="1">
        <v>400</v>
      </c>
      <c r="AS42" s="1">
        <v>0</v>
      </c>
      <c r="AT42" s="1">
        <v>10</v>
      </c>
      <c r="AU42" s="1">
        <v>1</v>
      </c>
      <c r="AV42" s="1">
        <v>292</v>
      </c>
      <c r="AW42" s="1">
        <v>94</v>
      </c>
      <c r="AX42" s="1">
        <v>0</v>
      </c>
      <c r="AY42" s="1">
        <v>0</v>
      </c>
      <c r="AZ42" s="1">
        <v>0</v>
      </c>
      <c r="BA42" s="1">
        <v>0</v>
      </c>
      <c r="BC42" s="1" t="s">
        <v>237</v>
      </c>
      <c r="BD42" s="11">
        <f t="shared" si="74"/>
        <v>5.029731300576742</v>
      </c>
      <c r="BE42" s="11">
        <f t="shared" si="75"/>
        <v>0</v>
      </c>
      <c r="BF42" s="11">
        <f t="shared" si="76"/>
        <v>0</v>
      </c>
      <c r="BG42" s="11">
        <f t="shared" si="77"/>
        <v>0</v>
      </c>
      <c r="BH42" s="11">
        <f t="shared" si="78"/>
        <v>0.9090909090909091</v>
      </c>
      <c r="BI42" s="11">
        <f t="shared" si="79"/>
        <v>0.6644518272425249</v>
      </c>
      <c r="BJ42" s="11">
        <f t="shared" si="80"/>
        <v>0</v>
      </c>
      <c r="BK42" s="11">
        <f t="shared" si="81"/>
        <v>44.84126984126984</v>
      </c>
      <c r="BL42" s="11">
        <f t="shared" si="82"/>
        <v>0</v>
      </c>
      <c r="BM42" s="11">
        <f t="shared" si="83"/>
        <v>0</v>
      </c>
      <c r="BN42" s="11">
        <f t="shared" si="84"/>
        <v>2.414486921529175</v>
      </c>
      <c r="BO42" s="11">
        <f t="shared" si="85"/>
        <v>40.055248618784525</v>
      </c>
      <c r="BP42" s="11">
        <f t="shared" si="86"/>
        <v>0</v>
      </c>
      <c r="BQ42" s="11">
        <f t="shared" si="87"/>
        <v>0.8460236886632826</v>
      </c>
      <c r="BR42" s="11">
        <f t="shared" si="88"/>
        <v>0</v>
      </c>
      <c r="BS42" s="11">
        <f t="shared" si="89"/>
        <v>0</v>
      </c>
      <c r="BT42" s="11">
        <f t="shared" si="90"/>
        <v>0</v>
      </c>
      <c r="BU42" s="11">
        <f t="shared" si="91"/>
        <v>0.1545595054095827</v>
      </c>
      <c r="BV42" s="11">
        <f t="shared" si="92"/>
        <v>0</v>
      </c>
      <c r="BW42" s="11">
        <f t="shared" si="93"/>
        <v>28.77906976744186</v>
      </c>
      <c r="BX42" s="11">
        <f t="shared" si="94"/>
        <v>0</v>
      </c>
      <c r="BY42" s="11">
        <f t="shared" si="95"/>
        <v>0</v>
      </c>
      <c r="BZ42" s="11">
        <f t="shared" si="96"/>
        <v>0</v>
      </c>
      <c r="CA42" s="11">
        <f t="shared" si="97"/>
        <v>0.2145922746781116</v>
      </c>
      <c r="CB42" s="11">
        <f t="shared" si="98"/>
        <v>3.9560439560439558</v>
      </c>
      <c r="CC42" s="11">
        <f t="shared" si="99"/>
        <v>5.531914893617021</v>
      </c>
      <c r="CD42" s="11">
        <f t="shared" si="100"/>
        <v>0</v>
      </c>
      <c r="CE42" s="11">
        <f t="shared" si="101"/>
        <v>1.0101010101010102</v>
      </c>
      <c r="CF42" s="11">
        <f t="shared" si="102"/>
        <v>4.954954954954955</v>
      </c>
      <c r="CG42" s="11">
        <f t="shared" si="103"/>
        <v>0.931098696461825</v>
      </c>
      <c r="CH42" s="11">
        <f t="shared" si="104"/>
        <v>0</v>
      </c>
      <c r="CI42" s="11">
        <f t="shared" si="105"/>
        <v>0</v>
      </c>
      <c r="CJ42" s="11">
        <f t="shared" si="106"/>
        <v>0</v>
      </c>
      <c r="CK42" s="11">
        <f t="shared" si="107"/>
        <v>0</v>
      </c>
      <c r="CL42" s="11">
        <f t="shared" si="108"/>
        <v>4.216691068814056</v>
      </c>
      <c r="CM42" s="11">
        <f t="shared" si="109"/>
        <v>0</v>
      </c>
      <c r="CN42" s="11">
        <f t="shared" si="110"/>
        <v>37.4113475177305</v>
      </c>
      <c r="CO42" s="11">
        <f t="shared" si="110"/>
        <v>32.53968253968254</v>
      </c>
      <c r="CP42" s="11">
        <f t="shared" si="110"/>
        <v>0</v>
      </c>
      <c r="CQ42" s="11">
        <f t="shared" si="110"/>
        <v>0</v>
      </c>
      <c r="CR42" s="11">
        <f t="shared" si="110"/>
        <v>0.17667844522968199</v>
      </c>
      <c r="CS42" s="11">
        <f t="shared" si="110"/>
        <v>1.1363636363636365</v>
      </c>
      <c r="CT42" s="11">
        <f t="shared" si="110"/>
        <v>53.61930294906166</v>
      </c>
      <c r="CU42" s="11">
        <f t="shared" si="110"/>
        <v>0</v>
      </c>
      <c r="CV42" s="11">
        <f t="shared" si="110"/>
        <v>1.7921146953405016</v>
      </c>
      <c r="CW42" s="11">
        <f t="shared" si="110"/>
        <v>0.3875968992248062</v>
      </c>
    </row>
    <row r="43" spans="1:101" ht="11.25">
      <c r="A43" s="1" t="s">
        <v>238</v>
      </c>
      <c r="B43" s="1">
        <v>11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6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2</v>
      </c>
      <c r="AM43" s="1">
        <v>0</v>
      </c>
      <c r="AN43" s="1">
        <v>0</v>
      </c>
      <c r="AO43" s="1">
        <v>0</v>
      </c>
      <c r="AP43" s="1">
        <v>2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1</v>
      </c>
      <c r="BA43" s="1">
        <v>0</v>
      </c>
      <c r="BC43" s="1" t="s">
        <v>238</v>
      </c>
      <c r="BD43" s="11">
        <f t="shared" si="74"/>
        <v>0.016393198312990864</v>
      </c>
      <c r="BE43" s="11">
        <f t="shared" si="75"/>
        <v>0</v>
      </c>
      <c r="BF43" s="11">
        <f t="shared" si="76"/>
        <v>0</v>
      </c>
      <c r="BG43" s="11">
        <f t="shared" si="77"/>
        <v>0</v>
      </c>
      <c r="BH43" s="11">
        <f t="shared" si="78"/>
        <v>0</v>
      </c>
      <c r="BI43" s="11">
        <f t="shared" si="79"/>
        <v>0</v>
      </c>
      <c r="BJ43" s="11">
        <f t="shared" si="80"/>
        <v>0</v>
      </c>
      <c r="BK43" s="11">
        <f t="shared" si="81"/>
        <v>0</v>
      </c>
      <c r="BL43" s="11">
        <f t="shared" si="82"/>
        <v>0</v>
      </c>
      <c r="BM43" s="11">
        <f t="shared" si="83"/>
        <v>0</v>
      </c>
      <c r="BN43" s="11">
        <f t="shared" si="84"/>
        <v>0</v>
      </c>
      <c r="BO43" s="11">
        <f t="shared" si="85"/>
        <v>0.5524861878453038</v>
      </c>
      <c r="BP43" s="11">
        <f t="shared" si="86"/>
        <v>0</v>
      </c>
      <c r="BQ43" s="11">
        <f t="shared" si="87"/>
        <v>0</v>
      </c>
      <c r="BR43" s="11">
        <f t="shared" si="88"/>
        <v>0</v>
      </c>
      <c r="BS43" s="11">
        <f t="shared" si="89"/>
        <v>0</v>
      </c>
      <c r="BT43" s="11">
        <f t="shared" si="90"/>
        <v>0</v>
      </c>
      <c r="BU43" s="11">
        <f t="shared" si="91"/>
        <v>0</v>
      </c>
      <c r="BV43" s="11">
        <f t="shared" si="92"/>
        <v>0</v>
      </c>
      <c r="BW43" s="11">
        <f t="shared" si="93"/>
        <v>0</v>
      </c>
      <c r="BX43" s="11">
        <f t="shared" si="94"/>
        <v>0</v>
      </c>
      <c r="BY43" s="11">
        <f t="shared" si="95"/>
        <v>0</v>
      </c>
      <c r="BZ43" s="11">
        <f t="shared" si="96"/>
        <v>0</v>
      </c>
      <c r="CA43" s="11">
        <f t="shared" si="97"/>
        <v>0</v>
      </c>
      <c r="CB43" s="11">
        <f t="shared" si="98"/>
        <v>0</v>
      </c>
      <c r="CC43" s="11">
        <f t="shared" si="99"/>
        <v>0</v>
      </c>
      <c r="CD43" s="11">
        <f t="shared" si="100"/>
        <v>0</v>
      </c>
      <c r="CE43" s="11">
        <f t="shared" si="101"/>
        <v>0</v>
      </c>
      <c r="CF43" s="11">
        <f t="shared" si="102"/>
        <v>0</v>
      </c>
      <c r="CG43" s="11">
        <f t="shared" si="103"/>
        <v>0</v>
      </c>
      <c r="CH43" s="11">
        <f t="shared" si="104"/>
        <v>0</v>
      </c>
      <c r="CI43" s="11">
        <f t="shared" si="105"/>
        <v>0</v>
      </c>
      <c r="CJ43" s="11">
        <f t="shared" si="106"/>
        <v>0</v>
      </c>
      <c r="CK43" s="11">
        <f t="shared" si="107"/>
        <v>0</v>
      </c>
      <c r="CL43" s="11">
        <f t="shared" si="108"/>
        <v>0</v>
      </c>
      <c r="CM43" s="11">
        <f t="shared" si="109"/>
        <v>0</v>
      </c>
      <c r="CN43" s="11">
        <f t="shared" si="110"/>
        <v>0.1773049645390071</v>
      </c>
      <c r="CO43" s="11">
        <f t="shared" si="110"/>
        <v>0</v>
      </c>
      <c r="CP43" s="11">
        <f t="shared" si="110"/>
        <v>0</v>
      </c>
      <c r="CQ43" s="11">
        <f t="shared" si="110"/>
        <v>0</v>
      </c>
      <c r="CR43" s="11">
        <f t="shared" si="110"/>
        <v>0.17667844522968199</v>
      </c>
      <c r="CS43" s="11">
        <f t="shared" si="110"/>
        <v>0</v>
      </c>
      <c r="CT43" s="11">
        <f t="shared" si="110"/>
        <v>0</v>
      </c>
      <c r="CU43" s="11">
        <f t="shared" si="110"/>
        <v>0</v>
      </c>
      <c r="CV43" s="11">
        <f t="shared" si="110"/>
        <v>0</v>
      </c>
      <c r="CW43" s="11">
        <f t="shared" si="110"/>
        <v>0</v>
      </c>
    </row>
    <row r="44" spans="1:101" ht="11.25">
      <c r="A44" s="1" t="s">
        <v>415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C44" s="1" t="s">
        <v>12</v>
      </c>
      <c r="BD44" s="11">
        <f t="shared" si="74"/>
        <v>0</v>
      </c>
      <c r="BE44" s="11">
        <f t="shared" si="75"/>
        <v>0</v>
      </c>
      <c r="BF44" s="11">
        <f t="shared" si="76"/>
        <v>0</v>
      </c>
      <c r="BG44" s="11">
        <f t="shared" si="77"/>
        <v>0</v>
      </c>
      <c r="BH44" s="11">
        <f t="shared" si="78"/>
        <v>0</v>
      </c>
      <c r="BI44" s="11">
        <f t="shared" si="79"/>
        <v>0</v>
      </c>
      <c r="BJ44" s="11">
        <f t="shared" si="80"/>
        <v>0</v>
      </c>
      <c r="BK44" s="11">
        <f t="shared" si="81"/>
        <v>0</v>
      </c>
      <c r="BL44" s="11">
        <f t="shared" si="82"/>
        <v>0</v>
      </c>
      <c r="BM44" s="11">
        <f t="shared" si="83"/>
        <v>0</v>
      </c>
      <c r="BN44" s="11">
        <f t="shared" si="84"/>
        <v>0</v>
      </c>
      <c r="BO44" s="11">
        <f t="shared" si="85"/>
        <v>0</v>
      </c>
      <c r="BP44" s="11">
        <f t="shared" si="86"/>
        <v>0</v>
      </c>
      <c r="BQ44" s="11">
        <f t="shared" si="87"/>
        <v>0</v>
      </c>
      <c r="BR44" s="11">
        <f t="shared" si="88"/>
        <v>0</v>
      </c>
      <c r="BS44" s="11">
        <f t="shared" si="89"/>
        <v>0</v>
      </c>
      <c r="BT44" s="11">
        <f t="shared" si="90"/>
        <v>0</v>
      </c>
      <c r="BU44" s="11">
        <f t="shared" si="91"/>
        <v>0</v>
      </c>
      <c r="BV44" s="11">
        <f t="shared" si="92"/>
        <v>0</v>
      </c>
      <c r="BW44" s="11">
        <f t="shared" si="93"/>
        <v>0</v>
      </c>
      <c r="BX44" s="11">
        <f t="shared" si="94"/>
        <v>0</v>
      </c>
      <c r="BY44" s="11">
        <f t="shared" si="95"/>
        <v>0</v>
      </c>
      <c r="BZ44" s="11">
        <f t="shared" si="96"/>
        <v>0</v>
      </c>
      <c r="CA44" s="11">
        <f t="shared" si="97"/>
        <v>0</v>
      </c>
      <c r="CB44" s="11">
        <f t="shared" si="98"/>
        <v>0</v>
      </c>
      <c r="CC44" s="11">
        <f t="shared" si="99"/>
        <v>0</v>
      </c>
      <c r="CD44" s="11">
        <f t="shared" si="100"/>
        <v>0</v>
      </c>
      <c r="CE44" s="11">
        <f t="shared" si="101"/>
        <v>0</v>
      </c>
      <c r="CF44" s="11">
        <f t="shared" si="102"/>
        <v>0</v>
      </c>
      <c r="CG44" s="11">
        <f t="shared" si="103"/>
        <v>0</v>
      </c>
      <c r="CH44" s="11">
        <f t="shared" si="104"/>
        <v>0</v>
      </c>
      <c r="CI44" s="11">
        <f t="shared" si="105"/>
        <v>0</v>
      </c>
      <c r="CJ44" s="11">
        <f t="shared" si="106"/>
        <v>0</v>
      </c>
      <c r="CK44" s="11">
        <f t="shared" si="107"/>
        <v>0</v>
      </c>
      <c r="CL44" s="11">
        <f t="shared" si="108"/>
        <v>0</v>
      </c>
      <c r="CM44" s="11">
        <f t="shared" si="109"/>
        <v>0</v>
      </c>
      <c r="CN44" s="11">
        <f t="shared" si="110"/>
        <v>0</v>
      </c>
      <c r="CO44" s="11">
        <f t="shared" si="110"/>
        <v>0</v>
      </c>
      <c r="CP44" s="11">
        <f t="shared" si="110"/>
        <v>0</v>
      </c>
      <c r="CQ44" s="11">
        <f t="shared" si="110"/>
        <v>0</v>
      </c>
      <c r="CR44" s="11">
        <f t="shared" si="110"/>
        <v>0</v>
      </c>
      <c r="CS44" s="11">
        <f t="shared" si="110"/>
        <v>0</v>
      </c>
      <c r="CT44" s="11">
        <f t="shared" si="110"/>
        <v>0</v>
      </c>
      <c r="CU44" s="11">
        <f t="shared" si="110"/>
        <v>0</v>
      </c>
      <c r="CV44" s="11">
        <f t="shared" si="110"/>
        <v>0</v>
      </c>
      <c r="CW44" s="11">
        <f t="shared" si="110"/>
        <v>0</v>
      </c>
    </row>
    <row r="45" spans="1:101" ht="11.25">
      <c r="A45" s="1" t="s">
        <v>12</v>
      </c>
      <c r="B45" s="1">
        <v>1547</v>
      </c>
      <c r="C45" s="1">
        <v>21</v>
      </c>
      <c r="D45" s="1">
        <v>3</v>
      </c>
      <c r="E45" s="1">
        <v>9</v>
      </c>
      <c r="F45" s="1">
        <v>6</v>
      </c>
      <c r="G45" s="1">
        <v>24</v>
      </c>
      <c r="H45" s="1">
        <v>4</v>
      </c>
      <c r="I45" s="1">
        <v>0</v>
      </c>
      <c r="J45" s="1">
        <v>14</v>
      </c>
      <c r="K45" s="1">
        <v>3</v>
      </c>
      <c r="L45" s="1">
        <v>18</v>
      </c>
      <c r="M45" s="1">
        <v>12</v>
      </c>
      <c r="N45" s="1">
        <v>0</v>
      </c>
      <c r="O45" s="1">
        <v>24</v>
      </c>
      <c r="P45" s="1">
        <v>12</v>
      </c>
      <c r="Q45" s="1">
        <v>0</v>
      </c>
      <c r="R45" s="1">
        <v>40</v>
      </c>
      <c r="S45" s="1">
        <v>65</v>
      </c>
      <c r="T45" s="1">
        <v>10</v>
      </c>
      <c r="U45" s="1">
        <v>0</v>
      </c>
      <c r="V45" s="1">
        <v>115</v>
      </c>
      <c r="W45" s="1">
        <v>92</v>
      </c>
      <c r="X45" s="1">
        <v>60</v>
      </c>
      <c r="Y45" s="1">
        <v>24</v>
      </c>
      <c r="Z45" s="1">
        <v>12</v>
      </c>
      <c r="AA45" s="1">
        <v>60</v>
      </c>
      <c r="AB45" s="1">
        <v>60</v>
      </c>
      <c r="AC45" s="1">
        <v>63</v>
      </c>
      <c r="AD45" s="1">
        <v>24</v>
      </c>
      <c r="AE45" s="1">
        <v>16</v>
      </c>
      <c r="AF45" s="1">
        <v>36</v>
      </c>
      <c r="AG45" s="1">
        <v>64</v>
      </c>
      <c r="AH45" s="1">
        <v>30</v>
      </c>
      <c r="AI45" s="1">
        <v>16</v>
      </c>
      <c r="AJ45" s="1">
        <v>173</v>
      </c>
      <c r="AK45" s="1">
        <v>33</v>
      </c>
      <c r="AL45" s="1">
        <v>52</v>
      </c>
      <c r="AM45" s="1">
        <v>26</v>
      </c>
      <c r="AN45" s="1">
        <v>16</v>
      </c>
      <c r="AO45" s="1">
        <v>74</v>
      </c>
      <c r="AP45" s="1">
        <v>70</v>
      </c>
      <c r="AQ45" s="1">
        <v>33</v>
      </c>
      <c r="AR45" s="1">
        <v>14</v>
      </c>
      <c r="AS45" s="1">
        <v>47</v>
      </c>
      <c r="AT45" s="1">
        <v>12</v>
      </c>
      <c r="AU45" s="1">
        <v>19</v>
      </c>
      <c r="AV45" s="1">
        <v>8</v>
      </c>
      <c r="AW45" s="1">
        <v>15</v>
      </c>
      <c r="AX45" s="1">
        <v>0</v>
      </c>
      <c r="AY45" s="1">
        <v>13</v>
      </c>
      <c r="AZ45" s="1">
        <v>5</v>
      </c>
      <c r="BA45" s="1">
        <v>0</v>
      </c>
      <c r="BC45" s="1" t="s">
        <v>177</v>
      </c>
      <c r="BD45" s="11">
        <f t="shared" si="74"/>
        <v>2.305479799108806</v>
      </c>
      <c r="BE45" s="11">
        <f t="shared" si="75"/>
        <v>2.108433734939759</v>
      </c>
      <c r="BF45" s="11">
        <f t="shared" si="76"/>
        <v>0.3787878787878788</v>
      </c>
      <c r="BG45" s="11">
        <f t="shared" si="77"/>
        <v>1.0714285714285714</v>
      </c>
      <c r="BH45" s="11">
        <f t="shared" si="78"/>
        <v>0.9090909090909091</v>
      </c>
      <c r="BI45" s="11">
        <f t="shared" si="79"/>
        <v>2.6578073089700998</v>
      </c>
      <c r="BJ45" s="11">
        <f t="shared" si="80"/>
        <v>0.6116207951070336</v>
      </c>
      <c r="BK45" s="11">
        <f t="shared" si="81"/>
        <v>0</v>
      </c>
      <c r="BL45" s="11">
        <f t="shared" si="82"/>
        <v>1.9971469329529243</v>
      </c>
      <c r="BM45" s="11">
        <f t="shared" si="83"/>
        <v>0.37735849056603776</v>
      </c>
      <c r="BN45" s="11">
        <f t="shared" si="84"/>
        <v>1.2072434607645874</v>
      </c>
      <c r="BO45" s="11">
        <f t="shared" si="85"/>
        <v>1.1049723756906076</v>
      </c>
      <c r="BP45" s="11">
        <f t="shared" si="86"/>
        <v>0</v>
      </c>
      <c r="BQ45" s="11">
        <f t="shared" si="87"/>
        <v>1.015228426395939</v>
      </c>
      <c r="BR45" s="11">
        <f t="shared" si="88"/>
        <v>0.6263048016701461</v>
      </c>
      <c r="BS45" s="11">
        <f t="shared" si="89"/>
        <v>0</v>
      </c>
      <c r="BT45" s="11">
        <f t="shared" si="90"/>
        <v>2.1052631578947367</v>
      </c>
      <c r="BU45" s="11">
        <f t="shared" si="91"/>
        <v>2.009273570324575</v>
      </c>
      <c r="BV45" s="11">
        <f t="shared" si="92"/>
        <v>0.998003992015968</v>
      </c>
      <c r="BW45" s="11">
        <f t="shared" si="93"/>
        <v>0</v>
      </c>
      <c r="BX45" s="11">
        <f t="shared" si="94"/>
        <v>4.23572744014733</v>
      </c>
      <c r="BY45" s="11">
        <f t="shared" si="95"/>
        <v>5.528846153846153</v>
      </c>
      <c r="BZ45" s="11">
        <f t="shared" si="96"/>
        <v>5.333333333333334</v>
      </c>
      <c r="CA45" s="11">
        <f t="shared" si="97"/>
        <v>2.575107296137339</v>
      </c>
      <c r="CB45" s="11">
        <f t="shared" si="98"/>
        <v>1.3186813186813187</v>
      </c>
      <c r="CC45" s="11">
        <f t="shared" si="99"/>
        <v>2.127659574468085</v>
      </c>
      <c r="CD45" s="11">
        <f t="shared" si="100"/>
        <v>6.472491909385113</v>
      </c>
      <c r="CE45" s="11">
        <f t="shared" si="101"/>
        <v>4.242424242424243</v>
      </c>
      <c r="CF45" s="11">
        <f t="shared" si="102"/>
        <v>1.3513513513513513</v>
      </c>
      <c r="CG45" s="11">
        <f t="shared" si="103"/>
        <v>0.74487895716946</v>
      </c>
      <c r="CH45" s="11">
        <f t="shared" si="104"/>
        <v>2.9197080291970803</v>
      </c>
      <c r="CI45" s="11">
        <f t="shared" si="105"/>
        <v>3.3402922755741122</v>
      </c>
      <c r="CJ45" s="11">
        <f t="shared" si="106"/>
        <v>1.2170385395537524</v>
      </c>
      <c r="CK45" s="11">
        <f t="shared" si="107"/>
        <v>4.102564102564102</v>
      </c>
      <c r="CL45" s="11">
        <f t="shared" si="108"/>
        <v>1.68862859931674</v>
      </c>
      <c r="CM45" s="11">
        <f t="shared" si="109"/>
        <v>2.3504273504273505</v>
      </c>
      <c r="CN45" s="11">
        <f t="shared" si="110"/>
        <v>4.609929078014184</v>
      </c>
      <c r="CO45" s="11">
        <f t="shared" si="110"/>
        <v>3.439153439153439</v>
      </c>
      <c r="CP45" s="11">
        <f t="shared" si="110"/>
        <v>2.9250457038391224</v>
      </c>
      <c r="CQ45" s="11">
        <f t="shared" si="110"/>
        <v>7.740585774058577</v>
      </c>
      <c r="CR45" s="11">
        <f t="shared" si="110"/>
        <v>6.18374558303887</v>
      </c>
      <c r="CS45" s="11">
        <f t="shared" si="110"/>
        <v>2.5</v>
      </c>
      <c r="CT45" s="11">
        <f t="shared" si="110"/>
        <v>1.876675603217158</v>
      </c>
      <c r="CU45" s="11">
        <f t="shared" si="110"/>
        <v>7.859531772575251</v>
      </c>
      <c r="CV45" s="11">
        <f t="shared" si="110"/>
        <v>2.1505376344086025</v>
      </c>
      <c r="CW45" s="11">
        <f t="shared" si="110"/>
        <v>7.3643410852713185</v>
      </c>
    </row>
    <row r="47" ht="11.25">
      <c r="A47" s="3" t="s">
        <v>339</v>
      </c>
    </row>
    <row r="48" spans="1:101" ht="11.25">
      <c r="A48" s="1" t="s">
        <v>68</v>
      </c>
      <c r="B48" s="1">
        <v>67101</v>
      </c>
      <c r="C48" s="1">
        <v>996</v>
      </c>
      <c r="D48" s="1">
        <v>792</v>
      </c>
      <c r="E48" s="1">
        <v>840</v>
      </c>
      <c r="F48" s="1">
        <v>660</v>
      </c>
      <c r="G48" s="1">
        <v>903</v>
      </c>
      <c r="H48" s="1">
        <v>654</v>
      </c>
      <c r="I48" s="1">
        <v>756</v>
      </c>
      <c r="J48" s="1">
        <v>701</v>
      </c>
      <c r="K48" s="1">
        <v>795</v>
      </c>
      <c r="L48" s="1">
        <v>1491</v>
      </c>
      <c r="M48" s="1">
        <v>1086</v>
      </c>
      <c r="N48" s="1">
        <v>618</v>
      </c>
      <c r="O48" s="1">
        <v>2364</v>
      </c>
      <c r="P48" s="1">
        <v>1916</v>
      </c>
      <c r="Q48" s="1">
        <v>810</v>
      </c>
      <c r="R48" s="1">
        <v>1900</v>
      </c>
      <c r="S48" s="1">
        <v>3235</v>
      </c>
      <c r="T48" s="1">
        <v>1002</v>
      </c>
      <c r="U48" s="1">
        <v>1032</v>
      </c>
      <c r="V48" s="1">
        <v>2715</v>
      </c>
      <c r="W48" s="1">
        <v>1664</v>
      </c>
      <c r="X48" s="1">
        <v>1125</v>
      </c>
      <c r="Y48" s="1">
        <v>932</v>
      </c>
      <c r="Z48" s="1">
        <v>910</v>
      </c>
      <c r="AA48" s="1">
        <v>2820</v>
      </c>
      <c r="AB48" s="1">
        <v>927</v>
      </c>
      <c r="AC48" s="1">
        <v>1485</v>
      </c>
      <c r="AD48" s="1">
        <v>1776</v>
      </c>
      <c r="AE48" s="1">
        <v>2148</v>
      </c>
      <c r="AF48" s="1">
        <v>1233</v>
      </c>
      <c r="AG48" s="1">
        <v>1916</v>
      </c>
      <c r="AH48" s="1">
        <v>2465</v>
      </c>
      <c r="AI48" s="1">
        <v>390</v>
      </c>
      <c r="AJ48" s="1">
        <v>10245</v>
      </c>
      <c r="AK48" s="1">
        <v>1404</v>
      </c>
      <c r="AL48" s="1">
        <v>1128</v>
      </c>
      <c r="AM48" s="1">
        <v>756</v>
      </c>
      <c r="AN48" s="1">
        <v>547</v>
      </c>
      <c r="AO48" s="1">
        <v>956</v>
      </c>
      <c r="AP48" s="1">
        <v>1132</v>
      </c>
      <c r="AQ48" s="1">
        <v>1320</v>
      </c>
      <c r="AR48" s="1">
        <v>746</v>
      </c>
      <c r="AS48" s="1">
        <v>598</v>
      </c>
      <c r="AT48" s="1">
        <v>558</v>
      </c>
      <c r="AU48" s="1">
        <v>258</v>
      </c>
      <c r="AV48" s="1">
        <v>510</v>
      </c>
      <c r="AW48" s="1">
        <v>459</v>
      </c>
      <c r="AX48" s="1">
        <v>122</v>
      </c>
      <c r="AY48" s="1">
        <v>289</v>
      </c>
      <c r="AZ48" s="1">
        <v>282</v>
      </c>
      <c r="BA48" s="1">
        <v>734</v>
      </c>
      <c r="BC48" s="1" t="s">
        <v>68</v>
      </c>
      <c r="BD48" s="10">
        <f>B48/B$48*100</f>
        <v>100</v>
      </c>
      <c r="BE48" s="10">
        <f aca="true" t="shared" si="111" ref="BE48:CW53">C48/C$48*100</f>
        <v>100</v>
      </c>
      <c r="BF48" s="10">
        <f t="shared" si="111"/>
        <v>100</v>
      </c>
      <c r="BG48" s="10">
        <f t="shared" si="111"/>
        <v>100</v>
      </c>
      <c r="BH48" s="10">
        <f t="shared" si="111"/>
        <v>100</v>
      </c>
      <c r="BI48" s="10">
        <f t="shared" si="111"/>
        <v>100</v>
      </c>
      <c r="BJ48" s="10">
        <f t="shared" si="111"/>
        <v>100</v>
      </c>
      <c r="BK48" s="10">
        <f t="shared" si="111"/>
        <v>100</v>
      </c>
      <c r="BL48" s="10">
        <f t="shared" si="111"/>
        <v>100</v>
      </c>
      <c r="BM48" s="10">
        <f t="shared" si="111"/>
        <v>100</v>
      </c>
      <c r="BN48" s="10">
        <f t="shared" si="111"/>
        <v>100</v>
      </c>
      <c r="BO48" s="10">
        <f t="shared" si="111"/>
        <v>100</v>
      </c>
      <c r="BP48" s="10">
        <f t="shared" si="111"/>
        <v>100</v>
      </c>
      <c r="BQ48" s="10">
        <f t="shared" si="111"/>
        <v>100</v>
      </c>
      <c r="BR48" s="10">
        <f t="shared" si="111"/>
        <v>100</v>
      </c>
      <c r="BS48" s="10">
        <f t="shared" si="111"/>
        <v>100</v>
      </c>
      <c r="BT48" s="10">
        <f t="shared" si="111"/>
        <v>100</v>
      </c>
      <c r="BU48" s="10">
        <f t="shared" si="111"/>
        <v>100</v>
      </c>
      <c r="BV48" s="10">
        <f t="shared" si="111"/>
        <v>100</v>
      </c>
      <c r="BW48" s="10">
        <f t="shared" si="111"/>
        <v>100</v>
      </c>
      <c r="BX48" s="10">
        <f t="shared" si="111"/>
        <v>100</v>
      </c>
      <c r="BY48" s="10">
        <f t="shared" si="111"/>
        <v>100</v>
      </c>
      <c r="BZ48" s="10">
        <f t="shared" si="111"/>
        <v>100</v>
      </c>
      <c r="CA48" s="10">
        <f t="shared" si="111"/>
        <v>100</v>
      </c>
      <c r="CB48" s="10">
        <f t="shared" si="111"/>
        <v>100</v>
      </c>
      <c r="CC48" s="10">
        <f t="shared" si="111"/>
        <v>100</v>
      </c>
      <c r="CD48" s="10">
        <f t="shared" si="111"/>
        <v>100</v>
      </c>
      <c r="CE48" s="10">
        <f t="shared" si="111"/>
        <v>100</v>
      </c>
      <c r="CF48" s="10">
        <f t="shared" si="111"/>
        <v>100</v>
      </c>
      <c r="CG48" s="10">
        <f t="shared" si="111"/>
        <v>100</v>
      </c>
      <c r="CH48" s="10">
        <f t="shared" si="111"/>
        <v>100</v>
      </c>
      <c r="CI48" s="10">
        <f t="shared" si="111"/>
        <v>100</v>
      </c>
      <c r="CJ48" s="10">
        <f t="shared" si="111"/>
        <v>100</v>
      </c>
      <c r="CK48" s="10">
        <f t="shared" si="111"/>
        <v>100</v>
      </c>
      <c r="CL48" s="10">
        <f t="shared" si="111"/>
        <v>100</v>
      </c>
      <c r="CM48" s="10">
        <f t="shared" si="111"/>
        <v>100</v>
      </c>
      <c r="CN48" s="10">
        <f t="shared" si="111"/>
        <v>100</v>
      </c>
      <c r="CO48" s="10">
        <f t="shared" si="111"/>
        <v>100</v>
      </c>
      <c r="CP48" s="10">
        <f t="shared" si="111"/>
        <v>100</v>
      </c>
      <c r="CQ48" s="10">
        <f t="shared" si="111"/>
        <v>100</v>
      </c>
      <c r="CR48" s="10">
        <f t="shared" si="111"/>
        <v>100</v>
      </c>
      <c r="CS48" s="10">
        <f t="shared" si="111"/>
        <v>100</v>
      </c>
      <c r="CT48" s="10">
        <f t="shared" si="111"/>
        <v>100</v>
      </c>
      <c r="CU48" s="10">
        <f t="shared" si="111"/>
        <v>100</v>
      </c>
      <c r="CV48" s="10">
        <f t="shared" si="111"/>
        <v>100</v>
      </c>
      <c r="CW48" s="10">
        <f t="shared" si="111"/>
        <v>100</v>
      </c>
    </row>
    <row r="49" spans="1:101" ht="11.25">
      <c r="A49" s="1" t="s">
        <v>340</v>
      </c>
      <c r="B49" s="1">
        <v>25729</v>
      </c>
      <c r="C49" s="1">
        <v>393</v>
      </c>
      <c r="D49" s="1">
        <v>174</v>
      </c>
      <c r="E49" s="1">
        <v>30</v>
      </c>
      <c r="F49" s="1">
        <v>382</v>
      </c>
      <c r="G49" s="1">
        <v>660</v>
      </c>
      <c r="H49" s="1">
        <v>244</v>
      </c>
      <c r="I49" s="1">
        <v>159</v>
      </c>
      <c r="J49" s="1">
        <v>17</v>
      </c>
      <c r="K49" s="1">
        <v>303</v>
      </c>
      <c r="L49" s="1">
        <v>1359</v>
      </c>
      <c r="M49" s="1">
        <v>78</v>
      </c>
      <c r="N49" s="1">
        <v>10</v>
      </c>
      <c r="O49" s="1">
        <v>792</v>
      </c>
      <c r="P49" s="1">
        <v>808</v>
      </c>
      <c r="Q49" s="1">
        <v>78</v>
      </c>
      <c r="R49" s="1">
        <v>1505</v>
      </c>
      <c r="S49" s="1">
        <v>1915</v>
      </c>
      <c r="T49" s="1">
        <v>950</v>
      </c>
      <c r="U49" s="1">
        <v>141</v>
      </c>
      <c r="V49" s="1">
        <v>1995</v>
      </c>
      <c r="W49" s="1">
        <v>1316</v>
      </c>
      <c r="X49" s="1">
        <v>375</v>
      </c>
      <c r="Y49" s="1">
        <v>370</v>
      </c>
      <c r="Z49" s="1">
        <v>332</v>
      </c>
      <c r="AA49" s="1">
        <v>800</v>
      </c>
      <c r="AB49" s="1">
        <v>90</v>
      </c>
      <c r="AC49" s="1">
        <v>939</v>
      </c>
      <c r="AD49" s="1">
        <v>632</v>
      </c>
      <c r="AE49" s="1">
        <v>368</v>
      </c>
      <c r="AF49" s="1">
        <v>339</v>
      </c>
      <c r="AG49" s="1">
        <v>80</v>
      </c>
      <c r="AH49" s="1">
        <v>635</v>
      </c>
      <c r="AI49" s="1">
        <v>28</v>
      </c>
      <c r="AJ49" s="1">
        <v>3629</v>
      </c>
      <c r="AK49" s="1">
        <v>1365</v>
      </c>
      <c r="AL49" s="1">
        <v>918</v>
      </c>
      <c r="AM49" s="1">
        <v>216</v>
      </c>
      <c r="AN49" s="1">
        <v>16</v>
      </c>
      <c r="AO49" s="1">
        <v>16</v>
      </c>
      <c r="AP49" s="1">
        <v>348</v>
      </c>
      <c r="AQ49" s="1">
        <v>21</v>
      </c>
      <c r="AR49" s="1">
        <v>24</v>
      </c>
      <c r="AS49" s="1">
        <v>5</v>
      </c>
      <c r="AT49" s="1">
        <v>32</v>
      </c>
      <c r="AU49" s="1">
        <v>3</v>
      </c>
      <c r="AV49" s="1">
        <v>334</v>
      </c>
      <c r="AW49" s="1">
        <v>226</v>
      </c>
      <c r="AX49" s="1">
        <v>4</v>
      </c>
      <c r="AY49" s="1">
        <v>91</v>
      </c>
      <c r="AZ49" s="1">
        <v>154</v>
      </c>
      <c r="BA49" s="1">
        <v>30</v>
      </c>
      <c r="BC49" s="1" t="s">
        <v>340</v>
      </c>
      <c r="BD49" s="10">
        <f aca="true" t="shared" si="112" ref="BD49:BD55">B49/B$48*100</f>
        <v>38.34369085408563</v>
      </c>
      <c r="BE49" s="10">
        <f t="shared" si="111"/>
        <v>39.45783132530121</v>
      </c>
      <c r="BF49" s="10">
        <f t="shared" si="111"/>
        <v>21.96969696969697</v>
      </c>
      <c r="BG49" s="10">
        <f t="shared" si="111"/>
        <v>3.571428571428571</v>
      </c>
      <c r="BH49" s="10">
        <f t="shared" si="111"/>
        <v>57.878787878787875</v>
      </c>
      <c r="BI49" s="10">
        <f t="shared" si="111"/>
        <v>73.08970099667775</v>
      </c>
      <c r="BJ49" s="10">
        <f t="shared" si="111"/>
        <v>37.308868501529055</v>
      </c>
      <c r="BK49" s="10">
        <f t="shared" si="111"/>
        <v>21.03174603174603</v>
      </c>
      <c r="BL49" s="10">
        <f t="shared" si="111"/>
        <v>2.4251069900142657</v>
      </c>
      <c r="BM49" s="10">
        <f t="shared" si="111"/>
        <v>38.113207547169814</v>
      </c>
      <c r="BN49" s="10">
        <f t="shared" si="111"/>
        <v>91.14688128772636</v>
      </c>
      <c r="BO49" s="10">
        <f t="shared" si="111"/>
        <v>7.18232044198895</v>
      </c>
      <c r="BP49" s="10">
        <f t="shared" si="111"/>
        <v>1.6181229773462782</v>
      </c>
      <c r="BQ49" s="10">
        <f t="shared" si="111"/>
        <v>33.50253807106599</v>
      </c>
      <c r="BR49" s="10">
        <f t="shared" si="111"/>
        <v>42.17118997912318</v>
      </c>
      <c r="BS49" s="10">
        <f t="shared" si="111"/>
        <v>9.62962962962963</v>
      </c>
      <c r="BT49" s="10">
        <f t="shared" si="111"/>
        <v>79.21052631578948</v>
      </c>
      <c r="BU49" s="10">
        <f t="shared" si="111"/>
        <v>59.19629057187017</v>
      </c>
      <c r="BV49" s="10">
        <f t="shared" si="111"/>
        <v>94.81037924151696</v>
      </c>
      <c r="BW49" s="10">
        <f t="shared" si="111"/>
        <v>13.662790697674417</v>
      </c>
      <c r="BX49" s="10">
        <f t="shared" si="111"/>
        <v>73.48066298342542</v>
      </c>
      <c r="BY49" s="10">
        <f t="shared" si="111"/>
        <v>79.08653846153845</v>
      </c>
      <c r="BZ49" s="10">
        <f t="shared" si="111"/>
        <v>33.33333333333333</v>
      </c>
      <c r="CA49" s="10">
        <f t="shared" si="111"/>
        <v>39.69957081545064</v>
      </c>
      <c r="CB49" s="10">
        <f t="shared" si="111"/>
        <v>36.48351648351648</v>
      </c>
      <c r="CC49" s="10">
        <f t="shared" si="111"/>
        <v>28.368794326241137</v>
      </c>
      <c r="CD49" s="10">
        <f t="shared" si="111"/>
        <v>9.70873786407767</v>
      </c>
      <c r="CE49" s="10">
        <f t="shared" si="111"/>
        <v>63.23232323232323</v>
      </c>
      <c r="CF49" s="10">
        <f t="shared" si="111"/>
        <v>35.585585585585584</v>
      </c>
      <c r="CG49" s="10">
        <f t="shared" si="111"/>
        <v>17.13221601489758</v>
      </c>
      <c r="CH49" s="10">
        <f t="shared" si="111"/>
        <v>27.49391727493917</v>
      </c>
      <c r="CI49" s="10">
        <f t="shared" si="111"/>
        <v>4.175365344467641</v>
      </c>
      <c r="CJ49" s="10">
        <f t="shared" si="111"/>
        <v>25.760649087221093</v>
      </c>
      <c r="CK49" s="10">
        <f t="shared" si="111"/>
        <v>7.179487179487179</v>
      </c>
      <c r="CL49" s="10">
        <f t="shared" si="111"/>
        <v>35.42215714982919</v>
      </c>
      <c r="CM49" s="10">
        <f t="shared" si="111"/>
        <v>97.22222222222221</v>
      </c>
      <c r="CN49" s="10">
        <f t="shared" si="111"/>
        <v>81.38297872340425</v>
      </c>
      <c r="CO49" s="10">
        <f t="shared" si="111"/>
        <v>28.57142857142857</v>
      </c>
      <c r="CP49" s="10">
        <f t="shared" si="111"/>
        <v>2.9250457038391224</v>
      </c>
      <c r="CQ49" s="10">
        <f t="shared" si="111"/>
        <v>1.6736401673640167</v>
      </c>
      <c r="CR49" s="10">
        <f t="shared" si="111"/>
        <v>30.742049469964666</v>
      </c>
      <c r="CS49" s="10">
        <f t="shared" si="111"/>
        <v>1.5909090909090908</v>
      </c>
      <c r="CT49" s="10">
        <f t="shared" si="111"/>
        <v>3.2171581769436997</v>
      </c>
      <c r="CU49" s="10">
        <f t="shared" si="111"/>
        <v>0.8361204013377926</v>
      </c>
      <c r="CV49" s="10">
        <f t="shared" si="111"/>
        <v>5.734767025089606</v>
      </c>
      <c r="CW49" s="10">
        <f t="shared" si="111"/>
        <v>1.1627906976744187</v>
      </c>
    </row>
    <row r="50" spans="1:101" ht="11.25">
      <c r="A50" s="1" t="s">
        <v>341</v>
      </c>
      <c r="B50" s="1">
        <v>37770</v>
      </c>
      <c r="C50" s="1">
        <v>588</v>
      </c>
      <c r="D50" s="1">
        <v>516</v>
      </c>
      <c r="E50" s="1">
        <v>810</v>
      </c>
      <c r="F50" s="1">
        <v>278</v>
      </c>
      <c r="G50" s="1">
        <v>243</v>
      </c>
      <c r="H50" s="1">
        <v>394</v>
      </c>
      <c r="I50" s="1">
        <v>582</v>
      </c>
      <c r="J50" s="1">
        <v>672</v>
      </c>
      <c r="K50" s="1">
        <v>468</v>
      </c>
      <c r="L50" s="1">
        <v>90</v>
      </c>
      <c r="M50" s="1">
        <v>966</v>
      </c>
      <c r="N50" s="1">
        <v>608</v>
      </c>
      <c r="O50" s="1">
        <v>1364</v>
      </c>
      <c r="P50" s="1">
        <v>1108</v>
      </c>
      <c r="Q50" s="1">
        <v>732</v>
      </c>
      <c r="R50" s="1">
        <v>300</v>
      </c>
      <c r="S50" s="1">
        <v>1300</v>
      </c>
      <c r="T50" s="1">
        <v>48</v>
      </c>
      <c r="U50" s="1">
        <v>852</v>
      </c>
      <c r="V50" s="1">
        <v>665</v>
      </c>
      <c r="W50" s="1">
        <v>276</v>
      </c>
      <c r="X50" s="1">
        <v>705</v>
      </c>
      <c r="Y50" s="1">
        <v>532</v>
      </c>
      <c r="Z50" s="1">
        <v>536</v>
      </c>
      <c r="AA50" s="1">
        <v>1888</v>
      </c>
      <c r="AB50" s="1">
        <v>636</v>
      </c>
      <c r="AC50" s="1">
        <v>507</v>
      </c>
      <c r="AD50" s="1">
        <v>964</v>
      </c>
      <c r="AE50" s="1">
        <v>1752</v>
      </c>
      <c r="AF50" s="1">
        <v>795</v>
      </c>
      <c r="AG50" s="1">
        <v>1516</v>
      </c>
      <c r="AH50" s="1">
        <v>1700</v>
      </c>
      <c r="AI50" s="1">
        <v>352</v>
      </c>
      <c r="AJ50" s="1">
        <v>6394</v>
      </c>
      <c r="AK50" s="1">
        <v>30</v>
      </c>
      <c r="AL50" s="1">
        <v>46</v>
      </c>
      <c r="AM50" s="1">
        <v>434</v>
      </c>
      <c r="AN50" s="1">
        <v>525</v>
      </c>
      <c r="AO50" s="1">
        <v>222</v>
      </c>
      <c r="AP50" s="1">
        <v>626</v>
      </c>
      <c r="AQ50" s="1">
        <v>1278</v>
      </c>
      <c r="AR50" s="1">
        <v>712</v>
      </c>
      <c r="AS50" s="1">
        <v>573</v>
      </c>
      <c r="AT50" s="1">
        <v>516</v>
      </c>
      <c r="AU50" s="1">
        <v>213</v>
      </c>
      <c r="AV50" s="1">
        <v>168</v>
      </c>
      <c r="AW50" s="1">
        <v>190</v>
      </c>
      <c r="AX50" s="1">
        <v>117</v>
      </c>
      <c r="AY50" s="1">
        <v>174</v>
      </c>
      <c r="AZ50" s="1">
        <v>109</v>
      </c>
      <c r="BA50" s="1">
        <v>700</v>
      </c>
      <c r="BC50" s="1" t="s">
        <v>341</v>
      </c>
      <c r="BD50" s="10">
        <f t="shared" si="112"/>
        <v>56.28828184378772</v>
      </c>
      <c r="BE50" s="10">
        <f t="shared" si="111"/>
        <v>59.036144578313255</v>
      </c>
      <c r="BF50" s="10">
        <f t="shared" si="111"/>
        <v>65.15151515151516</v>
      </c>
      <c r="BG50" s="10">
        <f t="shared" si="111"/>
        <v>96.42857142857143</v>
      </c>
      <c r="BH50" s="10">
        <f t="shared" si="111"/>
        <v>42.12121212121212</v>
      </c>
      <c r="BI50" s="10">
        <f t="shared" si="111"/>
        <v>26.910299003322258</v>
      </c>
      <c r="BJ50" s="10">
        <f t="shared" si="111"/>
        <v>60.24464831804281</v>
      </c>
      <c r="BK50" s="10">
        <f t="shared" si="111"/>
        <v>76.98412698412699</v>
      </c>
      <c r="BL50" s="10">
        <f t="shared" si="111"/>
        <v>95.86305278174036</v>
      </c>
      <c r="BM50" s="10">
        <f t="shared" si="111"/>
        <v>58.867924528301884</v>
      </c>
      <c r="BN50" s="10">
        <f t="shared" si="111"/>
        <v>6.036217303822937</v>
      </c>
      <c r="BO50" s="10">
        <f t="shared" si="111"/>
        <v>88.95027624309392</v>
      </c>
      <c r="BP50" s="10">
        <f t="shared" si="111"/>
        <v>98.38187702265373</v>
      </c>
      <c r="BQ50" s="10">
        <f t="shared" si="111"/>
        <v>57.69881556683587</v>
      </c>
      <c r="BR50" s="10">
        <f t="shared" si="111"/>
        <v>57.82881002087683</v>
      </c>
      <c r="BS50" s="10">
        <f t="shared" si="111"/>
        <v>90.37037037037037</v>
      </c>
      <c r="BT50" s="10">
        <f t="shared" si="111"/>
        <v>15.789473684210526</v>
      </c>
      <c r="BU50" s="10">
        <f t="shared" si="111"/>
        <v>40.1854714064915</v>
      </c>
      <c r="BV50" s="10">
        <f t="shared" si="111"/>
        <v>4.790419161676647</v>
      </c>
      <c r="BW50" s="10">
        <f t="shared" si="111"/>
        <v>82.55813953488372</v>
      </c>
      <c r="BX50" s="10">
        <f t="shared" si="111"/>
        <v>24.49355432780847</v>
      </c>
      <c r="BY50" s="10">
        <f t="shared" si="111"/>
        <v>16.58653846153846</v>
      </c>
      <c r="BZ50" s="10">
        <f t="shared" si="111"/>
        <v>62.66666666666667</v>
      </c>
      <c r="CA50" s="10">
        <f t="shared" si="111"/>
        <v>57.08154506437768</v>
      </c>
      <c r="CB50" s="10">
        <f t="shared" si="111"/>
        <v>58.901098901098905</v>
      </c>
      <c r="CC50" s="10">
        <f t="shared" si="111"/>
        <v>66.95035460992908</v>
      </c>
      <c r="CD50" s="10">
        <f t="shared" si="111"/>
        <v>68.6084142394822</v>
      </c>
      <c r="CE50" s="10">
        <f t="shared" si="111"/>
        <v>34.14141414141414</v>
      </c>
      <c r="CF50" s="10">
        <f t="shared" si="111"/>
        <v>54.27927927927928</v>
      </c>
      <c r="CG50" s="10">
        <f t="shared" si="111"/>
        <v>81.56424581005587</v>
      </c>
      <c r="CH50" s="10">
        <f t="shared" si="111"/>
        <v>64.47688564476886</v>
      </c>
      <c r="CI50" s="10">
        <f t="shared" si="111"/>
        <v>79.12317327766179</v>
      </c>
      <c r="CJ50" s="10">
        <f t="shared" si="111"/>
        <v>68.96551724137932</v>
      </c>
      <c r="CK50" s="10">
        <f t="shared" si="111"/>
        <v>90.25641025641026</v>
      </c>
      <c r="CL50" s="10">
        <f t="shared" si="111"/>
        <v>62.410932162030264</v>
      </c>
      <c r="CM50" s="10">
        <f t="shared" si="111"/>
        <v>2.1367521367521367</v>
      </c>
      <c r="CN50" s="10">
        <f t="shared" si="111"/>
        <v>4.078014184397164</v>
      </c>
      <c r="CO50" s="10">
        <f t="shared" si="111"/>
        <v>57.407407407407405</v>
      </c>
      <c r="CP50" s="10">
        <f t="shared" si="111"/>
        <v>95.97806215722122</v>
      </c>
      <c r="CQ50" s="10">
        <f t="shared" si="111"/>
        <v>23.221757322175733</v>
      </c>
      <c r="CR50" s="10">
        <f t="shared" si="111"/>
        <v>55.30035335689046</v>
      </c>
      <c r="CS50" s="10">
        <f t="shared" si="111"/>
        <v>96.81818181818181</v>
      </c>
      <c r="CT50" s="10">
        <f t="shared" si="111"/>
        <v>95.44235924932975</v>
      </c>
      <c r="CU50" s="10">
        <f t="shared" si="111"/>
        <v>95.81939799331104</v>
      </c>
      <c r="CV50" s="10">
        <f t="shared" si="111"/>
        <v>92.47311827956989</v>
      </c>
      <c r="CW50" s="10">
        <f t="shared" si="111"/>
        <v>82.55813953488372</v>
      </c>
    </row>
    <row r="51" spans="1:101" ht="11.25">
      <c r="A51" s="1" t="s">
        <v>342</v>
      </c>
      <c r="B51" s="1">
        <v>665</v>
      </c>
      <c r="C51" s="1">
        <v>6</v>
      </c>
      <c r="D51" s="1">
        <v>27</v>
      </c>
      <c r="E51" s="1">
        <v>0</v>
      </c>
      <c r="F51" s="1">
        <v>0</v>
      </c>
      <c r="G51" s="1">
        <v>0</v>
      </c>
      <c r="H51" s="1">
        <v>6</v>
      </c>
      <c r="I51" s="1">
        <v>0</v>
      </c>
      <c r="J51" s="1">
        <v>12</v>
      </c>
      <c r="K51" s="1">
        <v>3</v>
      </c>
      <c r="L51" s="1">
        <v>39</v>
      </c>
      <c r="M51" s="1">
        <v>0</v>
      </c>
      <c r="N51" s="1">
        <v>0</v>
      </c>
      <c r="O51" s="1">
        <v>92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15</v>
      </c>
      <c r="V51" s="1">
        <v>10</v>
      </c>
      <c r="W51" s="1">
        <v>32</v>
      </c>
      <c r="X51" s="1">
        <v>3</v>
      </c>
      <c r="Y51" s="1">
        <v>4</v>
      </c>
      <c r="Z51" s="1">
        <v>2</v>
      </c>
      <c r="AA51" s="1">
        <v>44</v>
      </c>
      <c r="AB51" s="1">
        <v>39</v>
      </c>
      <c r="AC51" s="1">
        <v>6</v>
      </c>
      <c r="AD51" s="1">
        <v>8</v>
      </c>
      <c r="AE51" s="1">
        <v>0</v>
      </c>
      <c r="AF51" s="1">
        <v>45</v>
      </c>
      <c r="AG51" s="1">
        <v>20</v>
      </c>
      <c r="AH51" s="1">
        <v>0</v>
      </c>
      <c r="AI51" s="1">
        <v>6</v>
      </c>
      <c r="AJ51" s="1">
        <v>10</v>
      </c>
      <c r="AK51" s="1">
        <v>6</v>
      </c>
      <c r="AL51" s="1">
        <v>72</v>
      </c>
      <c r="AM51" s="1">
        <v>30</v>
      </c>
      <c r="AN51" s="1">
        <v>1</v>
      </c>
      <c r="AO51" s="1">
        <v>24</v>
      </c>
      <c r="AP51" s="1">
        <v>36</v>
      </c>
      <c r="AQ51" s="1">
        <v>9</v>
      </c>
      <c r="AR51" s="1">
        <v>5</v>
      </c>
      <c r="AS51" s="1">
        <v>4</v>
      </c>
      <c r="AT51" s="1">
        <v>6</v>
      </c>
      <c r="AU51" s="1">
        <v>36</v>
      </c>
      <c r="AV51" s="1">
        <v>0</v>
      </c>
      <c r="AW51" s="1">
        <v>3</v>
      </c>
      <c r="AX51" s="1">
        <v>1</v>
      </c>
      <c r="AY51" s="1">
        <v>0</v>
      </c>
      <c r="AZ51" s="1">
        <v>1</v>
      </c>
      <c r="BA51" s="1">
        <v>2</v>
      </c>
      <c r="BC51" s="1" t="s">
        <v>342</v>
      </c>
      <c r="BD51" s="10">
        <f t="shared" si="112"/>
        <v>0.9910433525580841</v>
      </c>
      <c r="BE51" s="10">
        <f t="shared" si="111"/>
        <v>0.6024096385542169</v>
      </c>
      <c r="BF51" s="10">
        <f t="shared" si="111"/>
        <v>3.4090909090909087</v>
      </c>
      <c r="BG51" s="10">
        <f t="shared" si="111"/>
        <v>0</v>
      </c>
      <c r="BH51" s="10">
        <f t="shared" si="111"/>
        <v>0</v>
      </c>
      <c r="BI51" s="10">
        <f t="shared" si="111"/>
        <v>0</v>
      </c>
      <c r="BJ51" s="10">
        <f t="shared" si="111"/>
        <v>0.9174311926605505</v>
      </c>
      <c r="BK51" s="10">
        <f t="shared" si="111"/>
        <v>0</v>
      </c>
      <c r="BL51" s="10">
        <f t="shared" si="111"/>
        <v>1.7118402282453637</v>
      </c>
      <c r="BM51" s="10">
        <f t="shared" si="111"/>
        <v>0.37735849056603776</v>
      </c>
      <c r="BN51" s="10">
        <f t="shared" si="111"/>
        <v>2.61569416498994</v>
      </c>
      <c r="BO51" s="10">
        <f t="shared" si="111"/>
        <v>0</v>
      </c>
      <c r="BP51" s="10">
        <f t="shared" si="111"/>
        <v>0</v>
      </c>
      <c r="BQ51" s="10">
        <f t="shared" si="111"/>
        <v>3.8917089678511</v>
      </c>
      <c r="BR51" s="10">
        <f t="shared" si="111"/>
        <v>0</v>
      </c>
      <c r="BS51" s="10">
        <f t="shared" si="111"/>
        <v>0</v>
      </c>
      <c r="BT51" s="10">
        <f t="shared" si="111"/>
        <v>0</v>
      </c>
      <c r="BU51" s="10">
        <f t="shared" si="111"/>
        <v>0</v>
      </c>
      <c r="BV51" s="10">
        <f t="shared" si="111"/>
        <v>0</v>
      </c>
      <c r="BW51" s="10">
        <f t="shared" si="111"/>
        <v>1.4534883720930232</v>
      </c>
      <c r="BX51" s="10">
        <f t="shared" si="111"/>
        <v>0.3683241252302026</v>
      </c>
      <c r="BY51" s="10">
        <f t="shared" si="111"/>
        <v>1.9230769230769231</v>
      </c>
      <c r="BZ51" s="10">
        <f t="shared" si="111"/>
        <v>0.26666666666666666</v>
      </c>
      <c r="CA51" s="10">
        <f t="shared" si="111"/>
        <v>0.4291845493562232</v>
      </c>
      <c r="CB51" s="10">
        <f t="shared" si="111"/>
        <v>0.21978021978021978</v>
      </c>
      <c r="CC51" s="10">
        <f t="shared" si="111"/>
        <v>1.5602836879432624</v>
      </c>
      <c r="CD51" s="10">
        <f t="shared" si="111"/>
        <v>4.207119741100324</v>
      </c>
      <c r="CE51" s="10">
        <f t="shared" si="111"/>
        <v>0.40404040404040403</v>
      </c>
      <c r="CF51" s="10">
        <f t="shared" si="111"/>
        <v>0.45045045045045046</v>
      </c>
      <c r="CG51" s="10">
        <f t="shared" si="111"/>
        <v>0</v>
      </c>
      <c r="CH51" s="10">
        <f t="shared" si="111"/>
        <v>3.64963503649635</v>
      </c>
      <c r="CI51" s="10">
        <f t="shared" si="111"/>
        <v>1.0438413361169103</v>
      </c>
      <c r="CJ51" s="10">
        <f t="shared" si="111"/>
        <v>0</v>
      </c>
      <c r="CK51" s="10">
        <f t="shared" si="111"/>
        <v>1.5384615384615385</v>
      </c>
      <c r="CL51" s="10">
        <f t="shared" si="111"/>
        <v>0.09760858955588092</v>
      </c>
      <c r="CM51" s="10">
        <f t="shared" si="111"/>
        <v>0.4273504273504274</v>
      </c>
      <c r="CN51" s="10">
        <f t="shared" si="111"/>
        <v>6.382978723404255</v>
      </c>
      <c r="CO51" s="10">
        <f t="shared" si="111"/>
        <v>3.968253968253968</v>
      </c>
      <c r="CP51" s="10">
        <f t="shared" si="111"/>
        <v>0.18281535648994515</v>
      </c>
      <c r="CQ51" s="10">
        <f t="shared" si="111"/>
        <v>2.510460251046025</v>
      </c>
      <c r="CR51" s="10">
        <f t="shared" si="111"/>
        <v>3.180212014134275</v>
      </c>
      <c r="CS51" s="10">
        <f t="shared" si="111"/>
        <v>0.6818181818181818</v>
      </c>
      <c r="CT51" s="10">
        <f t="shared" si="111"/>
        <v>0.6702412868632708</v>
      </c>
      <c r="CU51" s="10">
        <f t="shared" si="111"/>
        <v>0.6688963210702341</v>
      </c>
      <c r="CV51" s="10">
        <f t="shared" si="111"/>
        <v>1.0752688172043012</v>
      </c>
      <c r="CW51" s="10">
        <f t="shared" si="111"/>
        <v>13.953488372093023</v>
      </c>
    </row>
    <row r="52" spans="1:101" ht="11.25">
      <c r="A52" s="1" t="s">
        <v>343</v>
      </c>
      <c r="B52" s="1">
        <v>2641</v>
      </c>
      <c r="C52" s="1">
        <v>9</v>
      </c>
      <c r="D52" s="1">
        <v>72</v>
      </c>
      <c r="E52" s="1">
        <v>0</v>
      </c>
      <c r="F52" s="1">
        <v>0</v>
      </c>
      <c r="G52" s="1">
        <v>0</v>
      </c>
      <c r="H52" s="1">
        <v>10</v>
      </c>
      <c r="I52" s="1">
        <v>0</v>
      </c>
      <c r="J52" s="1">
        <v>0</v>
      </c>
      <c r="K52" s="1">
        <v>18</v>
      </c>
      <c r="L52" s="1">
        <v>3</v>
      </c>
      <c r="M52" s="1">
        <v>27</v>
      </c>
      <c r="N52" s="1">
        <v>0</v>
      </c>
      <c r="O52" s="1">
        <v>104</v>
      </c>
      <c r="P52" s="1">
        <v>0</v>
      </c>
      <c r="Q52" s="1">
        <v>0</v>
      </c>
      <c r="R52" s="1">
        <v>95</v>
      </c>
      <c r="S52" s="1">
        <v>10</v>
      </c>
      <c r="T52" s="1">
        <v>4</v>
      </c>
      <c r="U52" s="1">
        <v>18</v>
      </c>
      <c r="V52" s="1">
        <v>45</v>
      </c>
      <c r="W52" s="1">
        <v>40</v>
      </c>
      <c r="X52" s="1">
        <v>42</v>
      </c>
      <c r="Y52" s="1">
        <v>26</v>
      </c>
      <c r="Z52" s="1">
        <v>40</v>
      </c>
      <c r="AA52" s="1">
        <v>84</v>
      </c>
      <c r="AB52" s="1">
        <v>144</v>
      </c>
      <c r="AC52" s="1">
        <v>30</v>
      </c>
      <c r="AD52" s="1">
        <v>64</v>
      </c>
      <c r="AE52" s="1">
        <v>20</v>
      </c>
      <c r="AF52" s="1">
        <v>54</v>
      </c>
      <c r="AG52" s="1">
        <v>296</v>
      </c>
      <c r="AH52" s="1">
        <v>130</v>
      </c>
      <c r="AI52" s="1">
        <v>4</v>
      </c>
      <c r="AJ52" s="1">
        <v>202</v>
      </c>
      <c r="AK52" s="1">
        <v>3</v>
      </c>
      <c r="AL52" s="1">
        <v>48</v>
      </c>
      <c r="AM52" s="1">
        <v>70</v>
      </c>
      <c r="AN52" s="1">
        <v>4</v>
      </c>
      <c r="AO52" s="1">
        <v>690</v>
      </c>
      <c r="AP52" s="1">
        <v>122</v>
      </c>
      <c r="AQ52" s="1">
        <v>12</v>
      </c>
      <c r="AR52" s="1">
        <v>3</v>
      </c>
      <c r="AS52" s="1">
        <v>12</v>
      </c>
      <c r="AT52" s="1">
        <v>2</v>
      </c>
      <c r="AU52" s="1">
        <v>6</v>
      </c>
      <c r="AV52" s="1">
        <v>6</v>
      </c>
      <c r="AW52" s="1">
        <v>32</v>
      </c>
      <c r="AX52" s="1">
        <v>0</v>
      </c>
      <c r="AY52" s="1">
        <v>24</v>
      </c>
      <c r="AZ52" s="1">
        <v>16</v>
      </c>
      <c r="BA52" s="1">
        <v>0</v>
      </c>
      <c r="BC52" s="1" t="s">
        <v>343</v>
      </c>
      <c r="BD52" s="10">
        <f t="shared" si="112"/>
        <v>3.935857885873534</v>
      </c>
      <c r="BE52" s="10">
        <f t="shared" si="111"/>
        <v>0.9036144578313252</v>
      </c>
      <c r="BF52" s="10">
        <f t="shared" si="111"/>
        <v>9.090909090909092</v>
      </c>
      <c r="BG52" s="10">
        <f t="shared" si="111"/>
        <v>0</v>
      </c>
      <c r="BH52" s="10">
        <f t="shared" si="111"/>
        <v>0</v>
      </c>
      <c r="BI52" s="10">
        <f t="shared" si="111"/>
        <v>0</v>
      </c>
      <c r="BJ52" s="10">
        <f t="shared" si="111"/>
        <v>1.529051987767584</v>
      </c>
      <c r="BK52" s="10">
        <f t="shared" si="111"/>
        <v>0</v>
      </c>
      <c r="BL52" s="10">
        <f t="shared" si="111"/>
        <v>0</v>
      </c>
      <c r="BM52" s="10">
        <f t="shared" si="111"/>
        <v>2.2641509433962264</v>
      </c>
      <c r="BN52" s="10">
        <f t="shared" si="111"/>
        <v>0.2012072434607646</v>
      </c>
      <c r="BO52" s="10">
        <f t="shared" si="111"/>
        <v>2.4861878453038675</v>
      </c>
      <c r="BP52" s="10">
        <f t="shared" si="111"/>
        <v>0</v>
      </c>
      <c r="BQ52" s="10">
        <f t="shared" si="111"/>
        <v>4.39932318104907</v>
      </c>
      <c r="BR52" s="10">
        <f t="shared" si="111"/>
        <v>0</v>
      </c>
      <c r="BS52" s="10">
        <f t="shared" si="111"/>
        <v>0</v>
      </c>
      <c r="BT52" s="10">
        <f t="shared" si="111"/>
        <v>5</v>
      </c>
      <c r="BU52" s="10">
        <f t="shared" si="111"/>
        <v>0.3091190108191654</v>
      </c>
      <c r="BV52" s="10">
        <f t="shared" si="111"/>
        <v>0.39920159680638717</v>
      </c>
      <c r="BW52" s="10">
        <f t="shared" si="111"/>
        <v>1.744186046511628</v>
      </c>
      <c r="BX52" s="10">
        <f t="shared" si="111"/>
        <v>1.6574585635359116</v>
      </c>
      <c r="BY52" s="10">
        <f t="shared" si="111"/>
        <v>2.403846153846154</v>
      </c>
      <c r="BZ52" s="10">
        <f t="shared" si="111"/>
        <v>3.733333333333334</v>
      </c>
      <c r="CA52" s="10">
        <f t="shared" si="111"/>
        <v>2.7896995708154506</v>
      </c>
      <c r="CB52" s="10">
        <f t="shared" si="111"/>
        <v>4.395604395604396</v>
      </c>
      <c r="CC52" s="10">
        <f t="shared" si="111"/>
        <v>2.9787234042553195</v>
      </c>
      <c r="CD52" s="10">
        <f t="shared" si="111"/>
        <v>15.53398058252427</v>
      </c>
      <c r="CE52" s="10">
        <f t="shared" si="111"/>
        <v>2.0202020202020203</v>
      </c>
      <c r="CF52" s="10">
        <f t="shared" si="111"/>
        <v>3.6036036036036037</v>
      </c>
      <c r="CG52" s="10">
        <f t="shared" si="111"/>
        <v>0.931098696461825</v>
      </c>
      <c r="CH52" s="10">
        <f t="shared" si="111"/>
        <v>4.37956204379562</v>
      </c>
      <c r="CI52" s="10">
        <f t="shared" si="111"/>
        <v>15.44885177453027</v>
      </c>
      <c r="CJ52" s="10">
        <f t="shared" si="111"/>
        <v>5.273833671399594</v>
      </c>
      <c r="CK52" s="10">
        <f t="shared" si="111"/>
        <v>1.0256410256410255</v>
      </c>
      <c r="CL52" s="10">
        <f t="shared" si="111"/>
        <v>1.9716935090287946</v>
      </c>
      <c r="CM52" s="10">
        <f t="shared" si="111"/>
        <v>0.2136752136752137</v>
      </c>
      <c r="CN52" s="10">
        <f t="shared" si="111"/>
        <v>4.25531914893617</v>
      </c>
      <c r="CO52" s="10">
        <f t="shared" si="111"/>
        <v>9.25925925925926</v>
      </c>
      <c r="CP52" s="10">
        <f t="shared" si="111"/>
        <v>0.7312614259597806</v>
      </c>
      <c r="CQ52" s="10">
        <f t="shared" si="111"/>
        <v>72.17573221757321</v>
      </c>
      <c r="CR52" s="10">
        <f t="shared" si="111"/>
        <v>10.777385159010601</v>
      </c>
      <c r="CS52" s="10">
        <f t="shared" si="111"/>
        <v>0.9090909090909091</v>
      </c>
      <c r="CT52" s="10">
        <f t="shared" si="111"/>
        <v>0.40214477211796246</v>
      </c>
      <c r="CU52" s="10">
        <f t="shared" si="111"/>
        <v>2.0066889632107023</v>
      </c>
      <c r="CV52" s="10">
        <f t="shared" si="111"/>
        <v>0.35842293906810035</v>
      </c>
      <c r="CW52" s="10">
        <f t="shared" si="111"/>
        <v>2.3255813953488373</v>
      </c>
    </row>
    <row r="53" spans="1:101" ht="11.25">
      <c r="A53" s="1" t="s">
        <v>344</v>
      </c>
      <c r="B53" s="1">
        <v>259</v>
      </c>
      <c r="C53" s="1">
        <v>0</v>
      </c>
      <c r="D53" s="1">
        <v>3</v>
      </c>
      <c r="E53" s="1">
        <v>0</v>
      </c>
      <c r="F53" s="1">
        <v>0</v>
      </c>
      <c r="G53" s="1">
        <v>0</v>
      </c>
      <c r="H53" s="1">
        <v>0</v>
      </c>
      <c r="I53" s="1">
        <v>15</v>
      </c>
      <c r="J53" s="1">
        <v>0</v>
      </c>
      <c r="K53" s="1">
        <v>0</v>
      </c>
      <c r="L53" s="1">
        <v>0</v>
      </c>
      <c r="M53" s="1">
        <v>15</v>
      </c>
      <c r="N53" s="1">
        <v>0</v>
      </c>
      <c r="O53" s="1">
        <v>12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6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4</v>
      </c>
      <c r="AB53" s="1">
        <v>15</v>
      </c>
      <c r="AC53" s="1">
        <v>0</v>
      </c>
      <c r="AD53" s="1">
        <v>108</v>
      </c>
      <c r="AE53" s="1">
        <v>4</v>
      </c>
      <c r="AF53" s="1">
        <v>0</v>
      </c>
      <c r="AG53" s="1">
        <v>0</v>
      </c>
      <c r="AH53" s="1">
        <v>0</v>
      </c>
      <c r="AI53" s="1">
        <v>0</v>
      </c>
      <c r="AJ53" s="1">
        <v>10</v>
      </c>
      <c r="AK53" s="1">
        <v>0</v>
      </c>
      <c r="AL53" s="1">
        <v>44</v>
      </c>
      <c r="AM53" s="1">
        <v>6</v>
      </c>
      <c r="AN53" s="1">
        <v>0</v>
      </c>
      <c r="AO53" s="1">
        <v>4</v>
      </c>
      <c r="AP53" s="1">
        <v>0</v>
      </c>
      <c r="AQ53" s="1">
        <v>0</v>
      </c>
      <c r="AR53" s="1">
        <v>2</v>
      </c>
      <c r="AS53" s="1">
        <v>2</v>
      </c>
      <c r="AT53" s="1">
        <v>2</v>
      </c>
      <c r="AU53" s="1">
        <v>0</v>
      </c>
      <c r="AV53" s="1">
        <v>2</v>
      </c>
      <c r="AW53" s="1">
        <v>5</v>
      </c>
      <c r="AX53" s="1">
        <v>0</v>
      </c>
      <c r="AY53" s="1">
        <v>0</v>
      </c>
      <c r="AZ53" s="1">
        <v>0</v>
      </c>
      <c r="BA53" s="1">
        <v>0</v>
      </c>
      <c r="BC53" s="1" t="s">
        <v>344</v>
      </c>
      <c r="BD53" s="10">
        <f t="shared" si="112"/>
        <v>0.38598530573314854</v>
      </c>
      <c r="BE53" s="10">
        <f t="shared" si="111"/>
        <v>0</v>
      </c>
      <c r="BF53" s="10">
        <f t="shared" si="111"/>
        <v>0.3787878787878788</v>
      </c>
      <c r="BG53" s="10">
        <f t="shared" si="111"/>
        <v>0</v>
      </c>
      <c r="BH53" s="10">
        <f t="shared" si="111"/>
        <v>0</v>
      </c>
      <c r="BI53" s="10">
        <f t="shared" si="111"/>
        <v>0</v>
      </c>
      <c r="BJ53" s="10">
        <f t="shared" si="111"/>
        <v>0</v>
      </c>
      <c r="BK53" s="10">
        <f t="shared" si="111"/>
        <v>1.984126984126984</v>
      </c>
      <c r="BL53" s="10">
        <f t="shared" si="111"/>
        <v>0</v>
      </c>
      <c r="BM53" s="10">
        <f t="shared" si="111"/>
        <v>0</v>
      </c>
      <c r="BN53" s="10">
        <f t="shared" si="111"/>
        <v>0</v>
      </c>
      <c r="BO53" s="10">
        <f t="shared" si="111"/>
        <v>1.3812154696132597</v>
      </c>
      <c r="BP53" s="10">
        <f t="shared" si="111"/>
        <v>0</v>
      </c>
      <c r="BQ53" s="10">
        <f t="shared" si="111"/>
        <v>0.5076142131979695</v>
      </c>
      <c r="BR53" s="10">
        <f t="shared" si="111"/>
        <v>0</v>
      </c>
      <c r="BS53" s="10">
        <f t="shared" si="111"/>
        <v>0</v>
      </c>
      <c r="BT53" s="10">
        <f t="shared" si="111"/>
        <v>0</v>
      </c>
      <c r="BU53" s="10">
        <f t="shared" si="111"/>
        <v>0</v>
      </c>
      <c r="BV53" s="10">
        <f t="shared" si="111"/>
        <v>0</v>
      </c>
      <c r="BW53" s="10">
        <f t="shared" si="111"/>
        <v>0.5813953488372093</v>
      </c>
      <c r="BX53" s="10">
        <f t="shared" si="111"/>
        <v>0</v>
      </c>
      <c r="BY53" s="10">
        <f t="shared" si="111"/>
        <v>0</v>
      </c>
      <c r="BZ53" s="10">
        <f t="shared" si="111"/>
        <v>0</v>
      </c>
      <c r="CA53" s="10">
        <f t="shared" si="111"/>
        <v>0</v>
      </c>
      <c r="CB53" s="10">
        <f t="shared" si="111"/>
        <v>0</v>
      </c>
      <c r="CC53" s="10">
        <f t="shared" si="111"/>
        <v>0.14184397163120568</v>
      </c>
      <c r="CD53" s="10">
        <f t="shared" si="111"/>
        <v>1.6181229773462782</v>
      </c>
      <c r="CE53" s="10">
        <f t="shared" si="111"/>
        <v>0</v>
      </c>
      <c r="CF53" s="10">
        <f t="shared" si="111"/>
        <v>6.081081081081082</v>
      </c>
      <c r="CG53" s="10">
        <f t="shared" si="111"/>
        <v>0.186219739292365</v>
      </c>
      <c r="CH53" s="10">
        <f t="shared" si="111"/>
        <v>0</v>
      </c>
      <c r="CI53" s="10">
        <f aca="true" t="shared" si="113" ref="CI53:CW55">AG53/AG$48*100</f>
        <v>0</v>
      </c>
      <c r="CJ53" s="10">
        <f t="shared" si="113"/>
        <v>0</v>
      </c>
      <c r="CK53" s="10">
        <f t="shared" si="113"/>
        <v>0</v>
      </c>
      <c r="CL53" s="10">
        <f t="shared" si="113"/>
        <v>0.09760858955588092</v>
      </c>
      <c r="CM53" s="10">
        <f t="shared" si="113"/>
        <v>0</v>
      </c>
      <c r="CN53" s="10">
        <f t="shared" si="113"/>
        <v>3.900709219858156</v>
      </c>
      <c r="CO53" s="10">
        <f t="shared" si="113"/>
        <v>0.7936507936507936</v>
      </c>
      <c r="CP53" s="10">
        <f t="shared" si="113"/>
        <v>0</v>
      </c>
      <c r="CQ53" s="10">
        <f t="shared" si="113"/>
        <v>0.41841004184100417</v>
      </c>
      <c r="CR53" s="10">
        <f t="shared" si="113"/>
        <v>0</v>
      </c>
      <c r="CS53" s="10">
        <f t="shared" si="113"/>
        <v>0</v>
      </c>
      <c r="CT53" s="10">
        <f t="shared" si="113"/>
        <v>0.2680965147453083</v>
      </c>
      <c r="CU53" s="10">
        <f t="shared" si="113"/>
        <v>0.33444816053511706</v>
      </c>
      <c r="CV53" s="10">
        <f t="shared" si="113"/>
        <v>0.35842293906810035</v>
      </c>
      <c r="CW53" s="10">
        <f t="shared" si="113"/>
        <v>0</v>
      </c>
    </row>
    <row r="54" spans="1:101" ht="11.25">
      <c r="A54" s="1" t="s">
        <v>176</v>
      </c>
      <c r="B54" s="1">
        <v>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2</v>
      </c>
      <c r="AX54" s="1">
        <v>0</v>
      </c>
      <c r="AY54" s="1">
        <v>0</v>
      </c>
      <c r="AZ54" s="1">
        <v>1</v>
      </c>
      <c r="BA54" s="1">
        <v>2</v>
      </c>
      <c r="BC54" s="1" t="s">
        <v>176</v>
      </c>
      <c r="BD54" s="10">
        <f t="shared" si="112"/>
        <v>0.00745145377863221</v>
      </c>
      <c r="BE54" s="10">
        <f aca="true" t="shared" si="114" ref="BE54:BN55">C54/C$48*100</f>
        <v>0</v>
      </c>
      <c r="BF54" s="10">
        <f t="shared" si="114"/>
        <v>0</v>
      </c>
      <c r="BG54" s="10">
        <f t="shared" si="114"/>
        <v>0</v>
      </c>
      <c r="BH54" s="10">
        <f t="shared" si="114"/>
        <v>0</v>
      </c>
      <c r="BI54" s="10">
        <f t="shared" si="114"/>
        <v>0</v>
      </c>
      <c r="BJ54" s="10">
        <f t="shared" si="114"/>
        <v>0</v>
      </c>
      <c r="BK54" s="10">
        <f t="shared" si="114"/>
        <v>0</v>
      </c>
      <c r="BL54" s="10">
        <f t="shared" si="114"/>
        <v>0</v>
      </c>
      <c r="BM54" s="10">
        <f t="shared" si="114"/>
        <v>0</v>
      </c>
      <c r="BN54" s="10">
        <f t="shared" si="114"/>
        <v>0</v>
      </c>
      <c r="BO54" s="10">
        <f aca="true" t="shared" si="115" ref="BO54:BX55">M54/M$48*100</f>
        <v>0</v>
      </c>
      <c r="BP54" s="10">
        <f t="shared" si="115"/>
        <v>0</v>
      </c>
      <c r="BQ54" s="10">
        <f t="shared" si="115"/>
        <v>0</v>
      </c>
      <c r="BR54" s="10">
        <f t="shared" si="115"/>
        <v>0</v>
      </c>
      <c r="BS54" s="10">
        <f t="shared" si="115"/>
        <v>0</v>
      </c>
      <c r="BT54" s="10">
        <f t="shared" si="115"/>
        <v>0</v>
      </c>
      <c r="BU54" s="10">
        <f t="shared" si="115"/>
        <v>0</v>
      </c>
      <c r="BV54" s="10">
        <f t="shared" si="115"/>
        <v>0</v>
      </c>
      <c r="BW54" s="10">
        <f t="shared" si="115"/>
        <v>0</v>
      </c>
      <c r="BX54" s="10">
        <f t="shared" si="115"/>
        <v>0</v>
      </c>
      <c r="BY54" s="10">
        <f aca="true" t="shared" si="116" ref="BY54:CH55">W54/W$48*100</f>
        <v>0</v>
      </c>
      <c r="BZ54" s="10">
        <f t="shared" si="116"/>
        <v>0</v>
      </c>
      <c r="CA54" s="10">
        <f t="shared" si="116"/>
        <v>0</v>
      </c>
      <c r="CB54" s="10">
        <f t="shared" si="116"/>
        <v>0</v>
      </c>
      <c r="CC54" s="10">
        <f t="shared" si="116"/>
        <v>0</v>
      </c>
      <c r="CD54" s="10">
        <f t="shared" si="116"/>
        <v>0</v>
      </c>
      <c r="CE54" s="10">
        <f t="shared" si="116"/>
        <v>0</v>
      </c>
      <c r="CF54" s="10">
        <f t="shared" si="116"/>
        <v>0</v>
      </c>
      <c r="CG54" s="10">
        <f t="shared" si="116"/>
        <v>0</v>
      </c>
      <c r="CH54" s="10">
        <f t="shared" si="116"/>
        <v>0</v>
      </c>
      <c r="CI54" s="10">
        <f t="shared" si="113"/>
        <v>0</v>
      </c>
      <c r="CJ54" s="10">
        <f t="shared" si="113"/>
        <v>0</v>
      </c>
      <c r="CK54" s="10">
        <f t="shared" si="113"/>
        <v>0</v>
      </c>
      <c r="CL54" s="10">
        <f t="shared" si="113"/>
        <v>0</v>
      </c>
      <c r="CM54" s="10">
        <f t="shared" si="113"/>
        <v>0</v>
      </c>
      <c r="CN54" s="10">
        <f t="shared" si="113"/>
        <v>0</v>
      </c>
      <c r="CO54" s="10">
        <f t="shared" si="113"/>
        <v>0</v>
      </c>
      <c r="CP54" s="10">
        <f t="shared" si="113"/>
        <v>0</v>
      </c>
      <c r="CQ54" s="10">
        <f t="shared" si="113"/>
        <v>0</v>
      </c>
      <c r="CR54" s="10">
        <f t="shared" si="113"/>
        <v>0</v>
      </c>
      <c r="CS54" s="10">
        <f t="shared" si="113"/>
        <v>0</v>
      </c>
      <c r="CT54" s="10">
        <f t="shared" si="113"/>
        <v>0</v>
      </c>
      <c r="CU54" s="10">
        <f t="shared" si="113"/>
        <v>0</v>
      </c>
      <c r="CV54" s="10">
        <f t="shared" si="113"/>
        <v>0</v>
      </c>
      <c r="CW54" s="10">
        <f t="shared" si="113"/>
        <v>0</v>
      </c>
    </row>
    <row r="55" spans="1:101" ht="11.25">
      <c r="A55" s="1" t="s">
        <v>12</v>
      </c>
      <c r="B55" s="1">
        <v>32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3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10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3</v>
      </c>
      <c r="AC55" s="1">
        <v>3</v>
      </c>
      <c r="AD55" s="1">
        <v>0</v>
      </c>
      <c r="AE55" s="1">
        <v>4</v>
      </c>
      <c r="AF55" s="1">
        <v>0</v>
      </c>
      <c r="AG55" s="1">
        <v>4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1</v>
      </c>
      <c r="AO55" s="1">
        <v>0</v>
      </c>
      <c r="AP55" s="1">
        <v>0</v>
      </c>
      <c r="AQ55" s="1">
        <v>0</v>
      </c>
      <c r="AR55" s="1">
        <v>0</v>
      </c>
      <c r="AS55" s="1">
        <v>2</v>
      </c>
      <c r="AT55" s="1">
        <v>0</v>
      </c>
      <c r="AU55" s="1">
        <v>0</v>
      </c>
      <c r="AV55" s="1">
        <v>0</v>
      </c>
      <c r="AW55" s="1">
        <v>1</v>
      </c>
      <c r="AX55" s="1">
        <v>0</v>
      </c>
      <c r="AY55" s="1">
        <v>0</v>
      </c>
      <c r="AZ55" s="1">
        <v>1</v>
      </c>
      <c r="BA55" s="1">
        <v>0</v>
      </c>
      <c r="BC55" s="1" t="s">
        <v>12</v>
      </c>
      <c r="BD55" s="10">
        <f t="shared" si="112"/>
        <v>0.047689304183246156</v>
      </c>
      <c r="BE55" s="10">
        <f t="shared" si="114"/>
        <v>0</v>
      </c>
      <c r="BF55" s="10">
        <f t="shared" si="114"/>
        <v>0</v>
      </c>
      <c r="BG55" s="10">
        <f t="shared" si="114"/>
        <v>0</v>
      </c>
      <c r="BH55" s="10">
        <f t="shared" si="114"/>
        <v>0</v>
      </c>
      <c r="BI55" s="10">
        <f t="shared" si="114"/>
        <v>0</v>
      </c>
      <c r="BJ55" s="10">
        <f t="shared" si="114"/>
        <v>0</v>
      </c>
      <c r="BK55" s="10">
        <f t="shared" si="114"/>
        <v>0</v>
      </c>
      <c r="BL55" s="10">
        <f t="shared" si="114"/>
        <v>0</v>
      </c>
      <c r="BM55" s="10">
        <f t="shared" si="114"/>
        <v>0.37735849056603776</v>
      </c>
      <c r="BN55" s="10">
        <f t="shared" si="114"/>
        <v>0</v>
      </c>
      <c r="BO55" s="10">
        <f t="shared" si="115"/>
        <v>0</v>
      </c>
      <c r="BP55" s="10">
        <f t="shared" si="115"/>
        <v>0</v>
      </c>
      <c r="BQ55" s="10">
        <f t="shared" si="115"/>
        <v>0</v>
      </c>
      <c r="BR55" s="10">
        <f t="shared" si="115"/>
        <v>0</v>
      </c>
      <c r="BS55" s="10">
        <f t="shared" si="115"/>
        <v>0</v>
      </c>
      <c r="BT55" s="10">
        <f t="shared" si="115"/>
        <v>0</v>
      </c>
      <c r="BU55" s="10">
        <f t="shared" si="115"/>
        <v>0.3091190108191654</v>
      </c>
      <c r="BV55" s="10">
        <f t="shared" si="115"/>
        <v>0</v>
      </c>
      <c r="BW55" s="10">
        <f t="shared" si="115"/>
        <v>0</v>
      </c>
      <c r="BX55" s="10">
        <f t="shared" si="115"/>
        <v>0</v>
      </c>
      <c r="BY55" s="10">
        <f t="shared" si="116"/>
        <v>0</v>
      </c>
      <c r="BZ55" s="10">
        <f t="shared" si="116"/>
        <v>0</v>
      </c>
      <c r="CA55" s="10">
        <f t="shared" si="116"/>
        <v>0</v>
      </c>
      <c r="CB55" s="10">
        <f t="shared" si="116"/>
        <v>0</v>
      </c>
      <c r="CC55" s="10">
        <f t="shared" si="116"/>
        <v>0</v>
      </c>
      <c r="CD55" s="10">
        <f t="shared" si="116"/>
        <v>0.3236245954692557</v>
      </c>
      <c r="CE55" s="10">
        <f t="shared" si="116"/>
        <v>0.20202020202020202</v>
      </c>
      <c r="CF55" s="10">
        <f t="shared" si="116"/>
        <v>0</v>
      </c>
      <c r="CG55" s="10">
        <f t="shared" si="116"/>
        <v>0.186219739292365</v>
      </c>
      <c r="CH55" s="10">
        <f t="shared" si="116"/>
        <v>0</v>
      </c>
      <c r="CI55" s="10">
        <f t="shared" si="113"/>
        <v>0.20876826722338201</v>
      </c>
      <c r="CJ55" s="10">
        <f t="shared" si="113"/>
        <v>0</v>
      </c>
      <c r="CK55" s="10">
        <f t="shared" si="113"/>
        <v>0</v>
      </c>
      <c r="CL55" s="10">
        <f t="shared" si="113"/>
        <v>0</v>
      </c>
      <c r="CM55" s="10">
        <f t="shared" si="113"/>
        <v>0</v>
      </c>
      <c r="CN55" s="10">
        <f t="shared" si="113"/>
        <v>0</v>
      </c>
      <c r="CO55" s="10">
        <f t="shared" si="113"/>
        <v>0</v>
      </c>
      <c r="CP55" s="10">
        <f t="shared" si="113"/>
        <v>0.18281535648994515</v>
      </c>
      <c r="CQ55" s="10">
        <f t="shared" si="113"/>
        <v>0</v>
      </c>
      <c r="CR55" s="10">
        <f t="shared" si="113"/>
        <v>0</v>
      </c>
      <c r="CS55" s="10">
        <f t="shared" si="113"/>
        <v>0</v>
      </c>
      <c r="CT55" s="10">
        <f t="shared" si="113"/>
        <v>0</v>
      </c>
      <c r="CU55" s="10">
        <f t="shared" si="113"/>
        <v>0.33444816053511706</v>
      </c>
      <c r="CV55" s="10">
        <f t="shared" si="113"/>
        <v>0</v>
      </c>
      <c r="CW55" s="10">
        <f t="shared" si="113"/>
        <v>0</v>
      </c>
    </row>
    <row r="58" ht="11.25">
      <c r="A58" s="3" t="s">
        <v>354</v>
      </c>
    </row>
    <row r="59" spans="1:53" ht="11.25">
      <c r="A59" s="1" t="s">
        <v>68</v>
      </c>
      <c r="B59" s="1">
        <v>67099</v>
      </c>
      <c r="C59" s="1">
        <v>996</v>
      </c>
      <c r="D59" s="1">
        <v>792</v>
      </c>
      <c r="E59" s="1">
        <v>840</v>
      </c>
      <c r="F59" s="1">
        <v>660</v>
      </c>
      <c r="G59" s="1">
        <v>903</v>
      </c>
      <c r="H59" s="1">
        <v>654</v>
      </c>
      <c r="I59" s="1">
        <v>756</v>
      </c>
      <c r="J59" s="1">
        <v>701</v>
      </c>
      <c r="K59" s="1">
        <v>795</v>
      </c>
      <c r="L59" s="1">
        <v>1491</v>
      </c>
      <c r="M59" s="1">
        <v>1086</v>
      </c>
      <c r="N59" s="1">
        <v>618</v>
      </c>
      <c r="O59" s="1">
        <v>2364</v>
      </c>
      <c r="P59" s="1">
        <v>1916</v>
      </c>
      <c r="Q59" s="1">
        <v>810</v>
      </c>
      <c r="R59" s="1">
        <v>1900</v>
      </c>
      <c r="S59" s="1">
        <v>3235</v>
      </c>
      <c r="T59" s="1">
        <v>1002</v>
      </c>
      <c r="U59" s="1">
        <v>1032</v>
      </c>
      <c r="V59" s="1">
        <v>2715</v>
      </c>
      <c r="W59" s="1">
        <v>1664</v>
      </c>
      <c r="X59" s="1">
        <v>1125</v>
      </c>
      <c r="Y59" s="1">
        <v>932</v>
      </c>
      <c r="Z59" s="1">
        <v>910</v>
      </c>
      <c r="AA59" s="1">
        <v>2820</v>
      </c>
      <c r="AB59" s="1">
        <v>927</v>
      </c>
      <c r="AC59" s="1">
        <v>1485</v>
      </c>
      <c r="AD59" s="1">
        <v>1776</v>
      </c>
      <c r="AE59" s="1">
        <v>2148</v>
      </c>
      <c r="AF59" s="1">
        <v>1233</v>
      </c>
      <c r="AG59" s="1">
        <v>1916</v>
      </c>
      <c r="AH59" s="1">
        <v>2465</v>
      </c>
      <c r="AI59" s="1">
        <v>390</v>
      </c>
      <c r="AJ59" s="1">
        <v>10243</v>
      </c>
      <c r="AK59" s="1">
        <v>1404</v>
      </c>
      <c r="AL59" s="1">
        <v>1128</v>
      </c>
      <c r="AM59" s="1">
        <v>756</v>
      </c>
      <c r="AN59" s="1">
        <v>547</v>
      </c>
      <c r="AO59" s="1">
        <v>956</v>
      </c>
      <c r="AP59" s="1">
        <v>1132</v>
      </c>
      <c r="AQ59" s="1">
        <v>1320</v>
      </c>
      <c r="AR59" s="1">
        <v>746</v>
      </c>
      <c r="AS59" s="1">
        <v>598</v>
      </c>
      <c r="AT59" s="1">
        <v>558</v>
      </c>
      <c r="AU59" s="1">
        <v>258</v>
      </c>
      <c r="AV59" s="1">
        <v>510</v>
      </c>
      <c r="AW59" s="1">
        <v>459</v>
      </c>
      <c r="AX59" s="1">
        <v>122</v>
      </c>
      <c r="AY59" s="1">
        <v>289</v>
      </c>
      <c r="AZ59" s="1">
        <v>282</v>
      </c>
      <c r="BA59" s="1">
        <v>734</v>
      </c>
    </row>
    <row r="60" spans="1:53" ht="11.25">
      <c r="A60" s="1" t="s">
        <v>27</v>
      </c>
      <c r="B60" s="1">
        <v>65672</v>
      </c>
      <c r="C60" s="1">
        <v>972</v>
      </c>
      <c r="D60" s="1">
        <v>783</v>
      </c>
      <c r="E60" s="1">
        <v>816</v>
      </c>
      <c r="F60" s="1">
        <v>646</v>
      </c>
      <c r="G60" s="1">
        <v>879</v>
      </c>
      <c r="H60" s="1">
        <v>632</v>
      </c>
      <c r="I60" s="1">
        <v>741</v>
      </c>
      <c r="J60" s="1">
        <v>679</v>
      </c>
      <c r="K60" s="1">
        <v>783</v>
      </c>
      <c r="L60" s="1">
        <v>1443</v>
      </c>
      <c r="M60" s="1">
        <v>1053</v>
      </c>
      <c r="N60" s="1">
        <v>604</v>
      </c>
      <c r="O60" s="1">
        <v>2336</v>
      </c>
      <c r="P60" s="1">
        <v>1884</v>
      </c>
      <c r="Q60" s="1">
        <v>762</v>
      </c>
      <c r="R60" s="1">
        <v>1865</v>
      </c>
      <c r="S60" s="1">
        <v>3175</v>
      </c>
      <c r="T60" s="1">
        <v>980</v>
      </c>
      <c r="U60" s="1">
        <v>1005</v>
      </c>
      <c r="V60" s="1">
        <v>2665</v>
      </c>
      <c r="W60" s="1">
        <v>1628</v>
      </c>
      <c r="X60" s="1">
        <v>1101</v>
      </c>
      <c r="Y60" s="1">
        <v>910</v>
      </c>
      <c r="Z60" s="1">
        <v>898</v>
      </c>
      <c r="AA60" s="1">
        <v>2788</v>
      </c>
      <c r="AB60" s="1">
        <v>894</v>
      </c>
      <c r="AC60" s="1">
        <v>1455</v>
      </c>
      <c r="AD60" s="1">
        <v>1752</v>
      </c>
      <c r="AE60" s="1">
        <v>2120</v>
      </c>
      <c r="AF60" s="1">
        <v>1209</v>
      </c>
      <c r="AG60" s="1">
        <v>1904</v>
      </c>
      <c r="AH60" s="1">
        <v>2430</v>
      </c>
      <c r="AI60" s="1">
        <v>380</v>
      </c>
      <c r="AJ60" s="1">
        <v>10032</v>
      </c>
      <c r="AK60" s="1">
        <v>1365</v>
      </c>
      <c r="AL60" s="1">
        <v>1050</v>
      </c>
      <c r="AM60" s="1">
        <v>730</v>
      </c>
      <c r="AN60" s="1">
        <v>540</v>
      </c>
      <c r="AO60" s="1">
        <v>946</v>
      </c>
      <c r="AP60" s="1">
        <v>1096</v>
      </c>
      <c r="AQ60" s="1">
        <v>1302</v>
      </c>
      <c r="AR60" s="1">
        <v>724</v>
      </c>
      <c r="AS60" s="1">
        <v>579</v>
      </c>
      <c r="AT60" s="1">
        <v>546</v>
      </c>
      <c r="AU60" s="1">
        <v>250</v>
      </c>
      <c r="AV60" s="1">
        <v>508</v>
      </c>
      <c r="AW60" s="1">
        <v>444</v>
      </c>
      <c r="AX60" s="1">
        <v>121</v>
      </c>
      <c r="AY60" s="1">
        <v>279</v>
      </c>
      <c r="AZ60" s="1">
        <v>274</v>
      </c>
      <c r="BA60" s="1">
        <v>714</v>
      </c>
    </row>
    <row r="61" spans="1:53" ht="11.25">
      <c r="A61" s="1" t="s">
        <v>135</v>
      </c>
      <c r="B61" s="1">
        <v>1427</v>
      </c>
      <c r="C61" s="1">
        <v>24</v>
      </c>
      <c r="D61" s="1">
        <v>9</v>
      </c>
      <c r="E61" s="1">
        <v>24</v>
      </c>
      <c r="F61" s="1">
        <v>14</v>
      </c>
      <c r="G61" s="1">
        <v>24</v>
      </c>
      <c r="H61" s="1">
        <v>22</v>
      </c>
      <c r="I61" s="1">
        <v>15</v>
      </c>
      <c r="J61" s="1">
        <v>22</v>
      </c>
      <c r="K61" s="1">
        <v>12</v>
      </c>
      <c r="L61" s="1">
        <v>48</v>
      </c>
      <c r="M61" s="1">
        <v>33</v>
      </c>
      <c r="N61" s="1">
        <v>14</v>
      </c>
      <c r="O61" s="1">
        <v>28</v>
      </c>
      <c r="P61" s="1">
        <v>32</v>
      </c>
      <c r="Q61" s="1">
        <v>48</v>
      </c>
      <c r="R61" s="1">
        <v>35</v>
      </c>
      <c r="S61" s="1">
        <v>60</v>
      </c>
      <c r="T61" s="1">
        <v>22</v>
      </c>
      <c r="U61" s="1">
        <v>27</v>
      </c>
      <c r="V61" s="1">
        <v>50</v>
      </c>
      <c r="W61" s="1">
        <v>36</v>
      </c>
      <c r="X61" s="1">
        <v>24</v>
      </c>
      <c r="Y61" s="1">
        <v>22</v>
      </c>
      <c r="Z61" s="1">
        <v>12</v>
      </c>
      <c r="AA61" s="1">
        <v>32</v>
      </c>
      <c r="AB61" s="1">
        <v>33</v>
      </c>
      <c r="AC61" s="1">
        <v>30</v>
      </c>
      <c r="AD61" s="1">
        <v>24</v>
      </c>
      <c r="AE61" s="1">
        <v>28</v>
      </c>
      <c r="AF61" s="1">
        <v>24</v>
      </c>
      <c r="AG61" s="1">
        <v>12</v>
      </c>
      <c r="AH61" s="1">
        <v>35</v>
      </c>
      <c r="AI61" s="1">
        <v>10</v>
      </c>
      <c r="AJ61" s="1">
        <v>211</v>
      </c>
      <c r="AK61" s="1">
        <v>39</v>
      </c>
      <c r="AL61" s="1">
        <v>78</v>
      </c>
      <c r="AM61" s="1">
        <v>26</v>
      </c>
      <c r="AN61" s="1">
        <v>7</v>
      </c>
      <c r="AO61" s="1">
        <v>10</v>
      </c>
      <c r="AP61" s="1">
        <v>36</v>
      </c>
      <c r="AQ61" s="1">
        <v>18</v>
      </c>
      <c r="AR61" s="1">
        <v>22</v>
      </c>
      <c r="AS61" s="1">
        <v>19</v>
      </c>
      <c r="AT61" s="1">
        <v>12</v>
      </c>
      <c r="AU61" s="1">
        <v>8</v>
      </c>
      <c r="AV61" s="1">
        <v>2</v>
      </c>
      <c r="AW61" s="1">
        <v>15</v>
      </c>
      <c r="AX61" s="1">
        <v>1</v>
      </c>
      <c r="AY61" s="1">
        <v>10</v>
      </c>
      <c r="AZ61" s="1">
        <v>8</v>
      </c>
      <c r="BA61" s="1">
        <v>20</v>
      </c>
    </row>
    <row r="62" spans="1:53" ht="11.25">
      <c r="A62" s="1" t="s">
        <v>12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</row>
    <row r="64" ht="11.25">
      <c r="A64" s="3" t="s">
        <v>355</v>
      </c>
    </row>
    <row r="65" spans="1:53" ht="11.25">
      <c r="A65" s="1" t="s">
        <v>68</v>
      </c>
      <c r="B65" s="1">
        <v>67100</v>
      </c>
      <c r="C65" s="1">
        <v>996</v>
      </c>
      <c r="D65" s="1">
        <v>792</v>
      </c>
      <c r="E65" s="1">
        <v>840</v>
      </c>
      <c r="F65" s="1">
        <v>660</v>
      </c>
      <c r="G65" s="1">
        <v>903</v>
      </c>
      <c r="H65" s="1">
        <v>654</v>
      </c>
      <c r="I65" s="1">
        <v>756</v>
      </c>
      <c r="J65" s="1">
        <v>701</v>
      </c>
      <c r="K65" s="1">
        <v>795</v>
      </c>
      <c r="L65" s="1">
        <v>1491</v>
      </c>
      <c r="M65" s="1">
        <v>1086</v>
      </c>
      <c r="N65" s="1">
        <v>618</v>
      </c>
      <c r="O65" s="1">
        <v>2364</v>
      </c>
      <c r="P65" s="1">
        <v>1916</v>
      </c>
      <c r="Q65" s="1">
        <v>810</v>
      </c>
      <c r="R65" s="1">
        <v>1900</v>
      </c>
      <c r="S65" s="1">
        <v>3235</v>
      </c>
      <c r="T65" s="1">
        <v>1002</v>
      </c>
      <c r="U65" s="1">
        <v>1032</v>
      </c>
      <c r="V65" s="1">
        <v>2715</v>
      </c>
      <c r="W65" s="1">
        <v>1664</v>
      </c>
      <c r="X65" s="1">
        <v>1125</v>
      </c>
      <c r="Y65" s="1">
        <v>932</v>
      </c>
      <c r="Z65" s="1">
        <v>910</v>
      </c>
      <c r="AA65" s="1">
        <v>2820</v>
      </c>
      <c r="AB65" s="1">
        <v>927</v>
      </c>
      <c r="AC65" s="1">
        <v>1485</v>
      </c>
      <c r="AD65" s="1">
        <v>1776</v>
      </c>
      <c r="AE65" s="1">
        <v>2148</v>
      </c>
      <c r="AF65" s="1">
        <v>1233</v>
      </c>
      <c r="AG65" s="1">
        <v>1916</v>
      </c>
      <c r="AH65" s="1">
        <v>2465</v>
      </c>
      <c r="AI65" s="1">
        <v>390</v>
      </c>
      <c r="AJ65" s="1">
        <v>10244</v>
      </c>
      <c r="AK65" s="1">
        <v>1404</v>
      </c>
      <c r="AL65" s="1">
        <v>1128</v>
      </c>
      <c r="AM65" s="1">
        <v>756</v>
      </c>
      <c r="AN65" s="1">
        <v>547</v>
      </c>
      <c r="AO65" s="1">
        <v>956</v>
      </c>
      <c r="AP65" s="1">
        <v>1132</v>
      </c>
      <c r="AQ65" s="1">
        <v>1320</v>
      </c>
      <c r="AR65" s="1">
        <v>746</v>
      </c>
      <c r="AS65" s="1">
        <v>598</v>
      </c>
      <c r="AT65" s="1">
        <v>558</v>
      </c>
      <c r="AU65" s="1">
        <v>258</v>
      </c>
      <c r="AV65" s="1">
        <v>510</v>
      </c>
      <c r="AW65" s="1">
        <v>459</v>
      </c>
      <c r="AX65" s="1">
        <v>122</v>
      </c>
      <c r="AY65" s="1">
        <v>289</v>
      </c>
      <c r="AZ65" s="1">
        <v>282</v>
      </c>
      <c r="BA65" s="1">
        <v>734</v>
      </c>
    </row>
    <row r="66" spans="1:53" ht="11.25">
      <c r="A66" s="1" t="s">
        <v>356</v>
      </c>
      <c r="B66" s="1">
        <v>633</v>
      </c>
      <c r="C66" s="1">
        <v>12</v>
      </c>
      <c r="D66" s="1">
        <v>6</v>
      </c>
      <c r="E66" s="1">
        <v>9</v>
      </c>
      <c r="F66" s="1">
        <v>2</v>
      </c>
      <c r="G66" s="1">
        <v>9</v>
      </c>
      <c r="H66" s="1">
        <v>16</v>
      </c>
      <c r="I66" s="1">
        <v>3</v>
      </c>
      <c r="J66" s="1">
        <v>5</v>
      </c>
      <c r="K66" s="1">
        <v>0</v>
      </c>
      <c r="L66" s="1">
        <v>39</v>
      </c>
      <c r="M66" s="1">
        <v>57</v>
      </c>
      <c r="N66" s="1">
        <v>4</v>
      </c>
      <c r="O66" s="1">
        <v>64</v>
      </c>
      <c r="P66" s="1">
        <v>28</v>
      </c>
      <c r="Q66" s="1">
        <v>12</v>
      </c>
      <c r="R66" s="1">
        <v>10</v>
      </c>
      <c r="S66" s="1">
        <v>10</v>
      </c>
      <c r="T66" s="1">
        <v>0</v>
      </c>
      <c r="U66" s="1">
        <v>3</v>
      </c>
      <c r="V66" s="1">
        <v>30</v>
      </c>
      <c r="W66" s="1">
        <v>4</v>
      </c>
      <c r="X66" s="1">
        <v>9</v>
      </c>
      <c r="Y66" s="1">
        <v>8</v>
      </c>
      <c r="Z66" s="1">
        <v>4</v>
      </c>
      <c r="AA66" s="1">
        <v>16</v>
      </c>
      <c r="AB66" s="1">
        <v>3</v>
      </c>
      <c r="AC66" s="1">
        <v>0</v>
      </c>
      <c r="AD66" s="1">
        <v>8</v>
      </c>
      <c r="AE66" s="1">
        <v>20</v>
      </c>
      <c r="AF66" s="1">
        <v>9</v>
      </c>
      <c r="AG66" s="1">
        <v>4</v>
      </c>
      <c r="AH66" s="1">
        <v>15</v>
      </c>
      <c r="AI66" s="1">
        <v>1</v>
      </c>
      <c r="AJ66" s="1">
        <v>96</v>
      </c>
      <c r="AK66" s="1">
        <v>15</v>
      </c>
      <c r="AL66" s="1">
        <v>12</v>
      </c>
      <c r="AM66" s="1">
        <v>12</v>
      </c>
      <c r="AN66" s="1">
        <v>3</v>
      </c>
      <c r="AO66" s="1">
        <v>8</v>
      </c>
      <c r="AP66" s="1">
        <v>8</v>
      </c>
      <c r="AQ66" s="1">
        <v>3</v>
      </c>
      <c r="AR66" s="1">
        <v>3</v>
      </c>
      <c r="AS66" s="1">
        <v>2</v>
      </c>
      <c r="AT66" s="1">
        <v>16</v>
      </c>
      <c r="AU66" s="1">
        <v>2</v>
      </c>
      <c r="AV66" s="1">
        <v>14</v>
      </c>
      <c r="AW66" s="1">
        <v>7</v>
      </c>
      <c r="AX66" s="1">
        <v>0</v>
      </c>
      <c r="AY66" s="1">
        <v>3</v>
      </c>
      <c r="AZ66" s="1">
        <v>1</v>
      </c>
      <c r="BA66" s="1">
        <v>8</v>
      </c>
    </row>
    <row r="67" spans="1:53" ht="11.25">
      <c r="A67" s="1" t="s">
        <v>357</v>
      </c>
      <c r="B67" s="1">
        <v>65025</v>
      </c>
      <c r="C67" s="1">
        <v>960</v>
      </c>
      <c r="D67" s="1">
        <v>777</v>
      </c>
      <c r="E67" s="1">
        <v>810</v>
      </c>
      <c r="F67" s="1">
        <v>644</v>
      </c>
      <c r="G67" s="1">
        <v>873</v>
      </c>
      <c r="H67" s="1">
        <v>616</v>
      </c>
      <c r="I67" s="1">
        <v>741</v>
      </c>
      <c r="J67" s="1">
        <v>677</v>
      </c>
      <c r="K67" s="1">
        <v>783</v>
      </c>
      <c r="L67" s="1">
        <v>1407</v>
      </c>
      <c r="M67" s="1">
        <v>996</v>
      </c>
      <c r="N67" s="1">
        <v>602</v>
      </c>
      <c r="O67" s="1">
        <v>2272</v>
      </c>
      <c r="P67" s="1">
        <v>1856</v>
      </c>
      <c r="Q67" s="1">
        <v>750</v>
      </c>
      <c r="R67" s="1">
        <v>1855</v>
      </c>
      <c r="S67" s="1">
        <v>3165</v>
      </c>
      <c r="T67" s="1">
        <v>978</v>
      </c>
      <c r="U67" s="1">
        <v>999</v>
      </c>
      <c r="V67" s="1">
        <v>2625</v>
      </c>
      <c r="W67" s="1">
        <v>1620</v>
      </c>
      <c r="X67" s="1">
        <v>1092</v>
      </c>
      <c r="Y67" s="1">
        <v>902</v>
      </c>
      <c r="Z67" s="1">
        <v>892</v>
      </c>
      <c r="AA67" s="1">
        <v>2764</v>
      </c>
      <c r="AB67" s="1">
        <v>888</v>
      </c>
      <c r="AC67" s="1">
        <v>1455</v>
      </c>
      <c r="AD67" s="1">
        <v>1740</v>
      </c>
      <c r="AE67" s="1">
        <v>2100</v>
      </c>
      <c r="AF67" s="1">
        <v>1200</v>
      </c>
      <c r="AG67" s="1">
        <v>1900</v>
      </c>
      <c r="AH67" s="1">
        <v>2415</v>
      </c>
      <c r="AI67" s="1">
        <v>379</v>
      </c>
      <c r="AJ67" s="1">
        <v>9946</v>
      </c>
      <c r="AK67" s="1">
        <v>1350</v>
      </c>
      <c r="AL67" s="1">
        <v>1036</v>
      </c>
      <c r="AM67" s="1">
        <v>714</v>
      </c>
      <c r="AN67" s="1">
        <v>537</v>
      </c>
      <c r="AO67" s="1">
        <v>938</v>
      </c>
      <c r="AP67" s="1">
        <v>1088</v>
      </c>
      <c r="AQ67" s="1">
        <v>1299</v>
      </c>
      <c r="AR67" s="1">
        <v>721</v>
      </c>
      <c r="AS67" s="1">
        <v>577</v>
      </c>
      <c r="AT67" s="1">
        <v>530</v>
      </c>
      <c r="AU67" s="1">
        <v>249</v>
      </c>
      <c r="AV67" s="1">
        <v>494</v>
      </c>
      <c r="AW67" s="1">
        <v>437</v>
      </c>
      <c r="AX67" s="1">
        <v>121</v>
      </c>
      <c r="AY67" s="1">
        <v>277</v>
      </c>
      <c r="AZ67" s="1">
        <v>272</v>
      </c>
      <c r="BA67" s="1">
        <v>706</v>
      </c>
    </row>
    <row r="68" spans="1:53" ht="11.25">
      <c r="A68" s="1" t="s">
        <v>358</v>
      </c>
      <c r="B68" s="1">
        <v>11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2</v>
      </c>
      <c r="U68" s="1">
        <v>0</v>
      </c>
      <c r="V68" s="1">
        <v>5</v>
      </c>
      <c r="W68" s="1">
        <v>4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</row>
    <row r="69" spans="1:53" ht="11.25">
      <c r="A69" s="1" t="s">
        <v>359</v>
      </c>
      <c r="B69" s="1">
        <v>23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5</v>
      </c>
      <c r="W69" s="1">
        <v>0</v>
      </c>
      <c r="X69" s="1">
        <v>0</v>
      </c>
      <c r="Y69" s="1">
        <v>0</v>
      </c>
      <c r="Z69" s="1">
        <v>0</v>
      </c>
      <c r="AA69" s="1">
        <v>8</v>
      </c>
      <c r="AB69" s="1">
        <v>3</v>
      </c>
      <c r="AC69" s="1">
        <v>0</v>
      </c>
      <c r="AD69" s="1">
        <v>4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2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1</v>
      </c>
      <c r="BA69" s="1">
        <v>0</v>
      </c>
    </row>
    <row r="70" spans="1:53" ht="11.25">
      <c r="A70" s="1" t="s">
        <v>176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</row>
    <row r="71" spans="1:53" ht="11.25">
      <c r="A71" s="1" t="s">
        <v>12</v>
      </c>
      <c r="B71" s="1">
        <v>1408</v>
      </c>
      <c r="C71" s="1">
        <v>24</v>
      </c>
      <c r="D71" s="1">
        <v>9</v>
      </c>
      <c r="E71" s="1">
        <v>21</v>
      </c>
      <c r="F71" s="1">
        <v>14</v>
      </c>
      <c r="G71" s="1">
        <v>21</v>
      </c>
      <c r="H71" s="1">
        <v>22</v>
      </c>
      <c r="I71" s="1">
        <v>12</v>
      </c>
      <c r="J71" s="1">
        <v>19</v>
      </c>
      <c r="K71" s="1">
        <v>12</v>
      </c>
      <c r="L71" s="1">
        <v>45</v>
      </c>
      <c r="M71" s="1">
        <v>33</v>
      </c>
      <c r="N71" s="1">
        <v>12</v>
      </c>
      <c r="O71" s="1">
        <v>28</v>
      </c>
      <c r="P71" s="1">
        <v>32</v>
      </c>
      <c r="Q71" s="1">
        <v>48</v>
      </c>
      <c r="R71" s="1">
        <v>35</v>
      </c>
      <c r="S71" s="1">
        <v>60</v>
      </c>
      <c r="T71" s="1">
        <v>22</v>
      </c>
      <c r="U71" s="1">
        <v>30</v>
      </c>
      <c r="V71" s="1">
        <v>50</v>
      </c>
      <c r="W71" s="1">
        <v>36</v>
      </c>
      <c r="X71" s="1">
        <v>24</v>
      </c>
      <c r="Y71" s="1">
        <v>22</v>
      </c>
      <c r="Z71" s="1">
        <v>14</v>
      </c>
      <c r="AA71" s="1">
        <v>32</v>
      </c>
      <c r="AB71" s="1">
        <v>33</v>
      </c>
      <c r="AC71" s="1">
        <v>30</v>
      </c>
      <c r="AD71" s="1">
        <v>24</v>
      </c>
      <c r="AE71" s="1">
        <v>28</v>
      </c>
      <c r="AF71" s="1">
        <v>24</v>
      </c>
      <c r="AG71" s="1">
        <v>12</v>
      </c>
      <c r="AH71" s="1">
        <v>35</v>
      </c>
      <c r="AI71" s="1">
        <v>10</v>
      </c>
      <c r="AJ71" s="1">
        <v>202</v>
      </c>
      <c r="AK71" s="1">
        <v>39</v>
      </c>
      <c r="AL71" s="1">
        <v>80</v>
      </c>
      <c r="AM71" s="1">
        <v>28</v>
      </c>
      <c r="AN71" s="1">
        <v>7</v>
      </c>
      <c r="AO71" s="1">
        <v>10</v>
      </c>
      <c r="AP71" s="1">
        <v>36</v>
      </c>
      <c r="AQ71" s="1">
        <v>18</v>
      </c>
      <c r="AR71" s="1">
        <v>22</v>
      </c>
      <c r="AS71" s="1">
        <v>19</v>
      </c>
      <c r="AT71" s="1">
        <v>12</v>
      </c>
      <c r="AU71" s="1">
        <v>7</v>
      </c>
      <c r="AV71" s="1">
        <v>2</v>
      </c>
      <c r="AW71" s="1">
        <v>15</v>
      </c>
      <c r="AX71" s="1">
        <v>1</v>
      </c>
      <c r="AY71" s="1">
        <v>9</v>
      </c>
      <c r="AZ71" s="1">
        <v>8</v>
      </c>
      <c r="BA71" s="1">
        <v>20</v>
      </c>
    </row>
  </sheetData>
  <printOptions/>
  <pageMargins left="0.75" right="0.75" top="1" bottom="1" header="0.492125985" footer="0.492125985"/>
  <pageSetup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A258"/>
  <sheetViews>
    <sheetView workbookViewId="0" topLeftCell="A1">
      <pane xSplit="1" topLeftCell="B1" activePane="topRight" state="frozen"/>
      <selection pane="topLeft" activeCell="A1" sqref="A1"/>
      <selection pane="topRight" activeCell="B4" sqref="B4"/>
    </sheetView>
  </sheetViews>
  <sheetFormatPr defaultColWidth="9.140625" defaultRowHeight="12.75"/>
  <cols>
    <col min="1" max="16384" width="9.140625" style="1" customWidth="1"/>
  </cols>
  <sheetData>
    <row r="1" ht="15.75">
      <c r="A1" s="57" t="s">
        <v>435</v>
      </c>
    </row>
    <row r="4" spans="2:53" ht="46.5" customHeight="1">
      <c r="B4" s="8" t="s">
        <v>68</v>
      </c>
      <c r="C4" s="8" t="s">
        <v>69</v>
      </c>
      <c r="D4" s="8" t="s">
        <v>70</v>
      </c>
      <c r="E4" s="8" t="s">
        <v>71</v>
      </c>
      <c r="F4" s="8" t="s">
        <v>72</v>
      </c>
      <c r="G4" s="8" t="s">
        <v>73</v>
      </c>
      <c r="H4" s="8" t="s">
        <v>74</v>
      </c>
      <c r="I4" s="8" t="s">
        <v>75</v>
      </c>
      <c r="J4" s="8" t="s">
        <v>76</v>
      </c>
      <c r="K4" s="8" t="s">
        <v>77</v>
      </c>
      <c r="L4" s="8" t="s">
        <v>78</v>
      </c>
      <c r="M4" s="8" t="s">
        <v>79</v>
      </c>
      <c r="N4" s="8" t="s">
        <v>80</v>
      </c>
      <c r="O4" s="8" t="s">
        <v>81</v>
      </c>
      <c r="P4" s="8" t="s">
        <v>82</v>
      </c>
      <c r="Q4" s="8" t="s">
        <v>83</v>
      </c>
      <c r="R4" s="8" t="s">
        <v>84</v>
      </c>
      <c r="S4" s="8" t="s">
        <v>85</v>
      </c>
      <c r="T4" s="8" t="s">
        <v>86</v>
      </c>
      <c r="U4" s="8" t="s">
        <v>181</v>
      </c>
      <c r="V4" s="8" t="s">
        <v>182</v>
      </c>
      <c r="W4" s="8" t="s">
        <v>89</v>
      </c>
      <c r="X4" s="8" t="s">
        <v>90</v>
      </c>
      <c r="Y4" s="8" t="s">
        <v>91</v>
      </c>
      <c r="Z4" s="8" t="s">
        <v>92</v>
      </c>
      <c r="AA4" s="8" t="s">
        <v>93</v>
      </c>
      <c r="AB4" s="8" t="s">
        <v>94</v>
      </c>
      <c r="AC4" s="8" t="s">
        <v>95</v>
      </c>
      <c r="AD4" s="8" t="s">
        <v>96</v>
      </c>
      <c r="AE4" s="8" t="s">
        <v>183</v>
      </c>
      <c r="AF4" s="8" t="s">
        <v>98</v>
      </c>
      <c r="AG4" s="8" t="s">
        <v>184</v>
      </c>
      <c r="AH4" s="8" t="s">
        <v>185</v>
      </c>
      <c r="AI4" s="8" t="s">
        <v>101</v>
      </c>
      <c r="AJ4" s="8" t="s">
        <v>103</v>
      </c>
      <c r="AK4" s="8" t="s">
        <v>293</v>
      </c>
      <c r="AL4" s="8" t="s">
        <v>390</v>
      </c>
      <c r="AM4" s="8" t="s">
        <v>295</v>
      </c>
      <c r="AN4" s="8" t="s">
        <v>391</v>
      </c>
      <c r="AO4" s="8" t="s">
        <v>296</v>
      </c>
      <c r="AP4" s="8" t="s">
        <v>298</v>
      </c>
      <c r="AQ4" s="8" t="s">
        <v>392</v>
      </c>
      <c r="AR4" s="8" t="s">
        <v>393</v>
      </c>
      <c r="AS4" s="8" t="s">
        <v>331</v>
      </c>
      <c r="AT4" s="8" t="s">
        <v>332</v>
      </c>
      <c r="AU4" s="8" t="s">
        <v>334</v>
      </c>
      <c r="AV4" s="8" t="s">
        <v>333</v>
      </c>
      <c r="AW4" s="8" t="s">
        <v>394</v>
      </c>
      <c r="AX4" s="8" t="s">
        <v>395</v>
      </c>
      <c r="AY4" s="8" t="s">
        <v>396</v>
      </c>
      <c r="AZ4" s="8" t="s">
        <v>397</v>
      </c>
      <c r="BA4" s="8" t="s">
        <v>398</v>
      </c>
    </row>
    <row r="5" ht="11.25">
      <c r="A5" s="47" t="s">
        <v>436</v>
      </c>
    </row>
    <row r="6" spans="1:53" ht="11.25">
      <c r="A6" s="1" t="s">
        <v>68</v>
      </c>
      <c r="B6" s="1">
        <v>67100</v>
      </c>
      <c r="C6" s="1">
        <v>996</v>
      </c>
      <c r="D6" s="1">
        <v>792</v>
      </c>
      <c r="E6" s="1">
        <v>840</v>
      </c>
      <c r="F6" s="1">
        <v>660</v>
      </c>
      <c r="G6" s="1">
        <v>903</v>
      </c>
      <c r="H6" s="1">
        <v>654</v>
      </c>
      <c r="I6" s="1">
        <v>756</v>
      </c>
      <c r="J6" s="1">
        <v>701</v>
      </c>
      <c r="K6" s="1">
        <v>795</v>
      </c>
      <c r="L6" s="1">
        <v>1491</v>
      </c>
      <c r="M6" s="1">
        <v>1086</v>
      </c>
      <c r="N6" s="1">
        <v>618</v>
      </c>
      <c r="O6" s="1">
        <v>2364</v>
      </c>
      <c r="P6" s="1">
        <v>1916</v>
      </c>
      <c r="Q6" s="1">
        <v>810</v>
      </c>
      <c r="R6" s="1">
        <v>1900</v>
      </c>
      <c r="S6" s="1">
        <v>3235</v>
      </c>
      <c r="T6" s="1">
        <v>1002</v>
      </c>
      <c r="U6" s="1">
        <v>1032</v>
      </c>
      <c r="V6" s="1">
        <v>2715</v>
      </c>
      <c r="W6" s="1">
        <v>1664</v>
      </c>
      <c r="X6" s="1">
        <v>1125</v>
      </c>
      <c r="Y6" s="1">
        <v>932</v>
      </c>
      <c r="Z6" s="1">
        <v>910</v>
      </c>
      <c r="AA6" s="1">
        <v>2820</v>
      </c>
      <c r="AB6" s="1">
        <v>927</v>
      </c>
      <c r="AC6" s="1">
        <v>1485</v>
      </c>
      <c r="AD6" s="1">
        <v>1776</v>
      </c>
      <c r="AE6" s="1">
        <v>2148</v>
      </c>
      <c r="AF6" s="1">
        <v>1233</v>
      </c>
      <c r="AG6" s="1">
        <v>1916</v>
      </c>
      <c r="AH6" s="1">
        <v>2465</v>
      </c>
      <c r="AI6" s="1">
        <v>390</v>
      </c>
      <c r="AJ6" s="1">
        <v>10244</v>
      </c>
      <c r="AK6" s="1">
        <v>1404</v>
      </c>
      <c r="AL6" s="1">
        <v>1128</v>
      </c>
      <c r="AM6" s="1">
        <v>756</v>
      </c>
      <c r="AN6" s="1">
        <v>547</v>
      </c>
      <c r="AO6" s="1">
        <v>956</v>
      </c>
      <c r="AP6" s="1">
        <v>1132</v>
      </c>
      <c r="AQ6" s="1">
        <v>1320</v>
      </c>
      <c r="AR6" s="1">
        <v>746</v>
      </c>
      <c r="AS6" s="1">
        <v>598</v>
      </c>
      <c r="AT6" s="1">
        <v>558</v>
      </c>
      <c r="AU6" s="1">
        <v>258</v>
      </c>
      <c r="AV6" s="1">
        <v>510</v>
      </c>
      <c r="AW6" s="1">
        <v>459</v>
      </c>
      <c r="AX6" s="1">
        <v>122</v>
      </c>
      <c r="AY6" s="1">
        <v>289</v>
      </c>
      <c r="AZ6" s="1">
        <v>282</v>
      </c>
      <c r="BA6" s="1">
        <v>734</v>
      </c>
    </row>
    <row r="7" spans="1:53" ht="11.25">
      <c r="A7" s="1" t="s">
        <v>239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</row>
    <row r="8" spans="1:53" ht="11.25">
      <c r="A8" s="1" t="s">
        <v>240</v>
      </c>
      <c r="B8" s="1">
        <v>34</v>
      </c>
      <c r="C8" s="1">
        <v>0</v>
      </c>
      <c r="D8" s="1">
        <v>3</v>
      </c>
      <c r="E8" s="1">
        <v>0</v>
      </c>
      <c r="F8" s="1">
        <v>0</v>
      </c>
      <c r="G8" s="1">
        <v>0</v>
      </c>
      <c r="H8" s="1">
        <v>0</v>
      </c>
      <c r="I8" s="1">
        <v>3</v>
      </c>
      <c r="J8" s="1">
        <v>0</v>
      </c>
      <c r="K8" s="1">
        <v>3</v>
      </c>
      <c r="L8" s="1">
        <v>0</v>
      </c>
      <c r="M8" s="1">
        <v>0</v>
      </c>
      <c r="N8" s="1">
        <v>0</v>
      </c>
      <c r="O8" s="1">
        <v>4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3</v>
      </c>
      <c r="Y8" s="1">
        <v>2</v>
      </c>
      <c r="Z8" s="1">
        <v>0</v>
      </c>
      <c r="AA8" s="1">
        <v>0</v>
      </c>
      <c r="AB8" s="1">
        <v>3</v>
      </c>
      <c r="AC8" s="1">
        <v>6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1</v>
      </c>
      <c r="AO8" s="1">
        <v>0</v>
      </c>
      <c r="AP8" s="1">
        <v>0</v>
      </c>
      <c r="AQ8" s="1">
        <v>0</v>
      </c>
      <c r="AR8" s="1">
        <v>1</v>
      </c>
      <c r="AS8" s="1">
        <v>0</v>
      </c>
      <c r="AT8" s="1">
        <v>4</v>
      </c>
      <c r="AU8" s="1">
        <v>0</v>
      </c>
      <c r="AV8" s="1">
        <v>0</v>
      </c>
      <c r="AW8" s="1">
        <v>1</v>
      </c>
      <c r="AX8" s="1">
        <v>0</v>
      </c>
      <c r="AY8" s="1">
        <v>0</v>
      </c>
      <c r="AZ8" s="1">
        <v>0</v>
      </c>
      <c r="BA8" s="1">
        <v>0</v>
      </c>
    </row>
    <row r="9" spans="1:53" ht="11.25">
      <c r="A9" s="1" t="s">
        <v>241</v>
      </c>
      <c r="B9" s="1">
        <v>206</v>
      </c>
      <c r="C9" s="1">
        <v>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12</v>
      </c>
      <c r="J9" s="1">
        <v>0</v>
      </c>
      <c r="K9" s="1">
        <v>0</v>
      </c>
      <c r="L9" s="1">
        <v>0</v>
      </c>
      <c r="M9" s="1">
        <v>3</v>
      </c>
      <c r="N9" s="1">
        <v>2</v>
      </c>
      <c r="O9" s="1">
        <v>8</v>
      </c>
      <c r="P9" s="1">
        <v>8</v>
      </c>
      <c r="Q9" s="1">
        <v>0</v>
      </c>
      <c r="R9" s="1">
        <v>5</v>
      </c>
      <c r="S9" s="1">
        <v>0</v>
      </c>
      <c r="T9" s="1">
        <v>0</v>
      </c>
      <c r="U9" s="1">
        <v>3</v>
      </c>
      <c r="V9" s="1">
        <v>10</v>
      </c>
      <c r="W9" s="1">
        <v>0</v>
      </c>
      <c r="X9" s="1">
        <v>3</v>
      </c>
      <c r="Y9" s="1">
        <v>2</v>
      </c>
      <c r="Z9" s="1">
        <v>2</v>
      </c>
      <c r="AA9" s="1">
        <v>4</v>
      </c>
      <c r="AB9" s="1">
        <v>3</v>
      </c>
      <c r="AC9" s="1">
        <v>3</v>
      </c>
      <c r="AD9" s="1">
        <v>20</v>
      </c>
      <c r="AE9" s="1">
        <v>0</v>
      </c>
      <c r="AF9" s="1">
        <v>6</v>
      </c>
      <c r="AG9" s="1">
        <v>0</v>
      </c>
      <c r="AH9" s="1">
        <v>5</v>
      </c>
      <c r="AI9" s="1">
        <v>0</v>
      </c>
      <c r="AJ9" s="1">
        <v>58</v>
      </c>
      <c r="AK9" s="1">
        <v>3</v>
      </c>
      <c r="AL9" s="1">
        <v>6</v>
      </c>
      <c r="AM9" s="1">
        <v>2</v>
      </c>
      <c r="AN9" s="1">
        <v>3</v>
      </c>
      <c r="AO9" s="1">
        <v>0</v>
      </c>
      <c r="AP9" s="1">
        <v>0</v>
      </c>
      <c r="AQ9" s="1">
        <v>0</v>
      </c>
      <c r="AR9" s="1">
        <v>10</v>
      </c>
      <c r="AS9" s="1">
        <v>0</v>
      </c>
      <c r="AT9" s="1">
        <v>0</v>
      </c>
      <c r="AU9" s="1">
        <v>0</v>
      </c>
      <c r="AV9" s="1">
        <v>6</v>
      </c>
      <c r="AW9" s="1">
        <v>1</v>
      </c>
      <c r="AX9" s="1">
        <v>4</v>
      </c>
      <c r="AY9" s="1">
        <v>1</v>
      </c>
      <c r="AZ9" s="1">
        <v>0</v>
      </c>
      <c r="BA9" s="1">
        <v>10</v>
      </c>
    </row>
    <row r="10" spans="1:53" ht="11.25">
      <c r="A10" s="1" t="s">
        <v>60</v>
      </c>
      <c r="B10" s="1">
        <v>1580</v>
      </c>
      <c r="C10" s="1">
        <v>6</v>
      </c>
      <c r="D10" s="1">
        <v>21</v>
      </c>
      <c r="E10" s="1">
        <v>6</v>
      </c>
      <c r="F10" s="1">
        <v>14</v>
      </c>
      <c r="G10" s="1">
        <v>27</v>
      </c>
      <c r="H10" s="1">
        <v>12</v>
      </c>
      <c r="I10" s="1">
        <v>57</v>
      </c>
      <c r="J10" s="1">
        <v>7</v>
      </c>
      <c r="K10" s="1">
        <v>21</v>
      </c>
      <c r="L10" s="1">
        <v>9</v>
      </c>
      <c r="M10" s="1">
        <v>39</v>
      </c>
      <c r="N10" s="1">
        <v>6</v>
      </c>
      <c r="O10" s="1">
        <v>40</v>
      </c>
      <c r="P10" s="1">
        <v>28</v>
      </c>
      <c r="Q10" s="1">
        <v>12</v>
      </c>
      <c r="R10" s="1">
        <v>65</v>
      </c>
      <c r="S10" s="1">
        <v>80</v>
      </c>
      <c r="T10" s="1">
        <v>10</v>
      </c>
      <c r="U10" s="1">
        <v>27</v>
      </c>
      <c r="V10" s="1">
        <v>75</v>
      </c>
      <c r="W10" s="1">
        <v>32</v>
      </c>
      <c r="X10" s="1">
        <v>30</v>
      </c>
      <c r="Y10" s="1">
        <v>8</v>
      </c>
      <c r="Z10" s="1">
        <v>18</v>
      </c>
      <c r="AA10" s="1">
        <v>68</v>
      </c>
      <c r="AB10" s="1">
        <v>24</v>
      </c>
      <c r="AC10" s="1">
        <v>27</v>
      </c>
      <c r="AD10" s="1">
        <v>28</v>
      </c>
      <c r="AE10" s="1">
        <v>16</v>
      </c>
      <c r="AF10" s="1">
        <v>30</v>
      </c>
      <c r="AG10" s="1">
        <v>44</v>
      </c>
      <c r="AH10" s="1">
        <v>70</v>
      </c>
      <c r="AI10" s="1">
        <v>8</v>
      </c>
      <c r="AJ10" s="1">
        <v>269</v>
      </c>
      <c r="AK10" s="1">
        <v>21</v>
      </c>
      <c r="AL10" s="1">
        <v>36</v>
      </c>
      <c r="AM10" s="1">
        <v>32</v>
      </c>
      <c r="AN10" s="1">
        <v>11</v>
      </c>
      <c r="AO10" s="1">
        <v>12</v>
      </c>
      <c r="AP10" s="1">
        <v>20</v>
      </c>
      <c r="AQ10" s="1">
        <v>33</v>
      </c>
      <c r="AR10" s="1">
        <v>49</v>
      </c>
      <c r="AS10" s="1">
        <v>7</v>
      </c>
      <c r="AT10" s="1">
        <v>16</v>
      </c>
      <c r="AU10" s="1">
        <v>3</v>
      </c>
      <c r="AV10" s="1">
        <v>20</v>
      </c>
      <c r="AW10" s="1">
        <v>5</v>
      </c>
      <c r="AX10" s="1">
        <v>24</v>
      </c>
      <c r="AY10" s="1">
        <v>5</v>
      </c>
      <c r="AZ10" s="1">
        <v>6</v>
      </c>
      <c r="BA10" s="1">
        <v>46</v>
      </c>
    </row>
    <row r="11" spans="1:53" ht="11.25">
      <c r="A11" s="1" t="s">
        <v>61</v>
      </c>
      <c r="B11" s="1">
        <v>23454</v>
      </c>
      <c r="C11" s="1">
        <v>270</v>
      </c>
      <c r="D11" s="1">
        <v>258</v>
      </c>
      <c r="E11" s="1">
        <v>201</v>
      </c>
      <c r="F11" s="1">
        <v>278</v>
      </c>
      <c r="G11" s="1">
        <v>345</v>
      </c>
      <c r="H11" s="1">
        <v>230</v>
      </c>
      <c r="I11" s="1">
        <v>333</v>
      </c>
      <c r="J11" s="1">
        <v>223</v>
      </c>
      <c r="K11" s="1">
        <v>231</v>
      </c>
      <c r="L11" s="1">
        <v>444</v>
      </c>
      <c r="M11" s="1">
        <v>345</v>
      </c>
      <c r="N11" s="1">
        <v>202</v>
      </c>
      <c r="O11" s="1">
        <v>880</v>
      </c>
      <c r="P11" s="1">
        <v>696</v>
      </c>
      <c r="Q11" s="1">
        <v>342</v>
      </c>
      <c r="R11" s="1">
        <v>720</v>
      </c>
      <c r="S11" s="1">
        <v>1190</v>
      </c>
      <c r="T11" s="1">
        <v>390</v>
      </c>
      <c r="U11" s="1">
        <v>321</v>
      </c>
      <c r="V11" s="1">
        <v>1055</v>
      </c>
      <c r="W11" s="1">
        <v>452</v>
      </c>
      <c r="X11" s="1">
        <v>366</v>
      </c>
      <c r="Y11" s="1">
        <v>352</v>
      </c>
      <c r="Z11" s="1">
        <v>340</v>
      </c>
      <c r="AA11" s="1">
        <v>1020</v>
      </c>
      <c r="AB11" s="1">
        <v>291</v>
      </c>
      <c r="AC11" s="1">
        <v>555</v>
      </c>
      <c r="AD11" s="1">
        <v>600</v>
      </c>
      <c r="AE11" s="1">
        <v>576</v>
      </c>
      <c r="AF11" s="1">
        <v>453</v>
      </c>
      <c r="AG11" s="1">
        <v>492</v>
      </c>
      <c r="AH11" s="1">
        <v>780</v>
      </c>
      <c r="AI11" s="1">
        <v>97</v>
      </c>
      <c r="AJ11" s="1">
        <v>4157</v>
      </c>
      <c r="AK11" s="1">
        <v>450</v>
      </c>
      <c r="AL11" s="1">
        <v>398</v>
      </c>
      <c r="AM11" s="1">
        <v>246</v>
      </c>
      <c r="AN11" s="1">
        <v>196</v>
      </c>
      <c r="AO11" s="1">
        <v>246</v>
      </c>
      <c r="AP11" s="1">
        <v>328</v>
      </c>
      <c r="AQ11" s="1">
        <v>372</v>
      </c>
      <c r="AR11" s="1">
        <v>368</v>
      </c>
      <c r="AS11" s="1">
        <v>147</v>
      </c>
      <c r="AT11" s="1">
        <v>202</v>
      </c>
      <c r="AU11" s="1">
        <v>60</v>
      </c>
      <c r="AV11" s="1">
        <v>206</v>
      </c>
      <c r="AW11" s="1">
        <v>149</v>
      </c>
      <c r="AX11" s="1">
        <v>65</v>
      </c>
      <c r="AY11" s="1">
        <v>86</v>
      </c>
      <c r="AZ11" s="1">
        <v>90</v>
      </c>
      <c r="BA11" s="1">
        <v>360</v>
      </c>
    </row>
    <row r="12" spans="1:53" ht="11.25">
      <c r="A12" s="1" t="s">
        <v>62</v>
      </c>
      <c r="B12" s="1">
        <v>37760</v>
      </c>
      <c r="C12" s="1">
        <v>618</v>
      </c>
      <c r="D12" s="1">
        <v>459</v>
      </c>
      <c r="E12" s="1">
        <v>585</v>
      </c>
      <c r="F12" s="1">
        <v>348</v>
      </c>
      <c r="G12" s="1">
        <v>495</v>
      </c>
      <c r="H12" s="1">
        <v>382</v>
      </c>
      <c r="I12" s="1">
        <v>330</v>
      </c>
      <c r="J12" s="1">
        <v>430</v>
      </c>
      <c r="K12" s="1">
        <v>489</v>
      </c>
      <c r="L12" s="1">
        <v>933</v>
      </c>
      <c r="M12" s="1">
        <v>660</v>
      </c>
      <c r="N12" s="1">
        <v>374</v>
      </c>
      <c r="O12" s="1">
        <v>1328</v>
      </c>
      <c r="P12" s="1">
        <v>1088</v>
      </c>
      <c r="Q12" s="1">
        <v>447</v>
      </c>
      <c r="R12" s="1">
        <v>1000</v>
      </c>
      <c r="S12" s="1">
        <v>1810</v>
      </c>
      <c r="T12" s="1">
        <v>558</v>
      </c>
      <c r="U12" s="1">
        <v>615</v>
      </c>
      <c r="V12" s="1">
        <v>1355</v>
      </c>
      <c r="W12" s="1">
        <v>1048</v>
      </c>
      <c r="X12" s="1">
        <v>621</v>
      </c>
      <c r="Y12" s="1">
        <v>526</v>
      </c>
      <c r="Z12" s="1">
        <v>506</v>
      </c>
      <c r="AA12" s="1">
        <v>1572</v>
      </c>
      <c r="AB12" s="1">
        <v>519</v>
      </c>
      <c r="AC12" s="1">
        <v>807</v>
      </c>
      <c r="AD12" s="1">
        <v>1024</v>
      </c>
      <c r="AE12" s="1">
        <v>1460</v>
      </c>
      <c r="AF12" s="1">
        <v>663</v>
      </c>
      <c r="AG12" s="1">
        <v>1180</v>
      </c>
      <c r="AH12" s="1">
        <v>1515</v>
      </c>
      <c r="AI12" s="1">
        <v>243</v>
      </c>
      <c r="AJ12" s="1">
        <v>5290</v>
      </c>
      <c r="AK12" s="1">
        <v>819</v>
      </c>
      <c r="AL12" s="1">
        <v>606</v>
      </c>
      <c r="AM12" s="1">
        <v>424</v>
      </c>
      <c r="AN12" s="1">
        <v>305</v>
      </c>
      <c r="AO12" s="1">
        <v>558</v>
      </c>
      <c r="AP12" s="1">
        <v>666</v>
      </c>
      <c r="AQ12" s="1">
        <v>804</v>
      </c>
      <c r="AR12" s="1">
        <v>289</v>
      </c>
      <c r="AS12" s="1">
        <v>344</v>
      </c>
      <c r="AT12" s="1">
        <v>308</v>
      </c>
      <c r="AU12" s="1">
        <v>162</v>
      </c>
      <c r="AV12" s="1">
        <v>250</v>
      </c>
      <c r="AW12" s="1">
        <v>276</v>
      </c>
      <c r="AX12" s="1">
        <v>27</v>
      </c>
      <c r="AY12" s="1">
        <v>177</v>
      </c>
      <c r="AZ12" s="1">
        <v>161</v>
      </c>
      <c r="BA12" s="1">
        <v>306</v>
      </c>
    </row>
    <row r="13" spans="1:53" ht="11.25">
      <c r="A13" s="1" t="s">
        <v>63</v>
      </c>
      <c r="B13" s="1">
        <v>4066</v>
      </c>
      <c r="C13" s="1">
        <v>99</v>
      </c>
      <c r="D13" s="1">
        <v>51</v>
      </c>
      <c r="E13" s="1">
        <v>48</v>
      </c>
      <c r="F13" s="1">
        <v>20</v>
      </c>
      <c r="G13" s="1">
        <v>36</v>
      </c>
      <c r="H13" s="1">
        <v>30</v>
      </c>
      <c r="I13" s="1">
        <v>21</v>
      </c>
      <c r="J13" s="1">
        <v>41</v>
      </c>
      <c r="K13" s="1">
        <v>51</v>
      </c>
      <c r="L13" s="1">
        <v>105</v>
      </c>
      <c r="M13" s="1">
        <v>39</v>
      </c>
      <c r="N13" s="1">
        <v>34</v>
      </c>
      <c r="O13" s="1">
        <v>104</v>
      </c>
      <c r="P13" s="1">
        <v>96</v>
      </c>
      <c r="Q13" s="1">
        <v>9</v>
      </c>
      <c r="R13" s="1">
        <v>110</v>
      </c>
      <c r="S13" s="1">
        <v>155</v>
      </c>
      <c r="T13" s="1">
        <v>44</v>
      </c>
      <c r="U13" s="1">
        <v>66</v>
      </c>
      <c r="V13" s="1">
        <v>220</v>
      </c>
      <c r="W13" s="1">
        <v>132</v>
      </c>
      <c r="X13" s="1">
        <v>102</v>
      </c>
      <c r="Y13" s="1">
        <v>42</v>
      </c>
      <c r="Z13" s="1">
        <v>44</v>
      </c>
      <c r="AA13" s="1">
        <v>156</v>
      </c>
      <c r="AB13" s="1">
        <v>87</v>
      </c>
      <c r="AC13" s="1">
        <v>87</v>
      </c>
      <c r="AD13" s="1">
        <v>104</v>
      </c>
      <c r="AE13" s="1">
        <v>96</v>
      </c>
      <c r="AF13" s="1">
        <v>81</v>
      </c>
      <c r="AG13" s="1">
        <v>200</v>
      </c>
      <c r="AH13" s="1">
        <v>95</v>
      </c>
      <c r="AI13" s="1">
        <v>42</v>
      </c>
      <c r="AJ13" s="1">
        <v>470</v>
      </c>
      <c r="AK13" s="1">
        <v>111</v>
      </c>
      <c r="AL13" s="1">
        <v>82</v>
      </c>
      <c r="AM13" s="1">
        <v>52</v>
      </c>
      <c r="AN13" s="1">
        <v>31</v>
      </c>
      <c r="AO13" s="1">
        <v>140</v>
      </c>
      <c r="AP13" s="1">
        <v>118</v>
      </c>
      <c r="AQ13" s="1">
        <v>111</v>
      </c>
      <c r="AR13" s="1">
        <v>29</v>
      </c>
      <c r="AS13" s="1">
        <v>100</v>
      </c>
      <c r="AT13" s="1">
        <v>28</v>
      </c>
      <c r="AU13" s="1">
        <v>33</v>
      </c>
      <c r="AV13" s="1">
        <v>28</v>
      </c>
      <c r="AW13" s="1">
        <v>27</v>
      </c>
      <c r="AX13" s="1">
        <v>2</v>
      </c>
      <c r="AY13" s="1">
        <v>20</v>
      </c>
      <c r="AZ13" s="1">
        <v>25</v>
      </c>
      <c r="BA13" s="1">
        <v>12</v>
      </c>
    </row>
    <row r="16" spans="1:2" ht="11.25">
      <c r="A16" s="3" t="s">
        <v>347</v>
      </c>
      <c r="B16" s="54"/>
    </row>
    <row r="17" spans="1:53" ht="11.25">
      <c r="A17" s="1" t="s">
        <v>68</v>
      </c>
      <c r="B17" s="1">
        <v>67100</v>
      </c>
      <c r="C17" s="1">
        <v>996</v>
      </c>
      <c r="D17" s="1">
        <v>792</v>
      </c>
      <c r="E17" s="1">
        <v>840</v>
      </c>
      <c r="F17" s="1">
        <v>660</v>
      </c>
      <c r="G17" s="1">
        <v>903</v>
      </c>
      <c r="H17" s="1">
        <v>654</v>
      </c>
      <c r="I17" s="1">
        <v>756</v>
      </c>
      <c r="J17" s="1">
        <v>701</v>
      </c>
      <c r="K17" s="1">
        <v>795</v>
      </c>
      <c r="L17" s="1">
        <v>1491</v>
      </c>
      <c r="M17" s="1">
        <v>1086</v>
      </c>
      <c r="N17" s="1">
        <v>618</v>
      </c>
      <c r="O17" s="1">
        <v>2364</v>
      </c>
      <c r="P17" s="1">
        <v>1916</v>
      </c>
      <c r="Q17" s="1">
        <v>810</v>
      </c>
      <c r="R17" s="1">
        <v>1900</v>
      </c>
      <c r="S17" s="1">
        <v>3235</v>
      </c>
      <c r="T17" s="1">
        <v>1002</v>
      </c>
      <c r="U17" s="1">
        <v>1032</v>
      </c>
      <c r="V17" s="1">
        <v>2715</v>
      </c>
      <c r="W17" s="1">
        <v>1664</v>
      </c>
      <c r="X17" s="1">
        <v>1125</v>
      </c>
      <c r="Y17" s="1">
        <v>932</v>
      </c>
      <c r="Z17" s="1">
        <v>910</v>
      </c>
      <c r="AA17" s="1">
        <v>2820</v>
      </c>
      <c r="AB17" s="1">
        <v>927</v>
      </c>
      <c r="AC17" s="1">
        <v>1485</v>
      </c>
      <c r="AD17" s="1">
        <v>1776</v>
      </c>
      <c r="AE17" s="1">
        <v>2148</v>
      </c>
      <c r="AF17" s="1">
        <v>1233</v>
      </c>
      <c r="AG17" s="1">
        <v>1916</v>
      </c>
      <c r="AH17" s="1">
        <v>2465</v>
      </c>
      <c r="AI17" s="1">
        <v>390</v>
      </c>
      <c r="AJ17" s="1">
        <v>10244</v>
      </c>
      <c r="AK17" s="1">
        <v>1404</v>
      </c>
      <c r="AL17" s="1">
        <v>1128</v>
      </c>
      <c r="AM17" s="1">
        <v>756</v>
      </c>
      <c r="AN17" s="1">
        <v>547</v>
      </c>
      <c r="AO17" s="1">
        <v>956</v>
      </c>
      <c r="AP17" s="1">
        <v>1132</v>
      </c>
      <c r="AQ17" s="1">
        <v>1320</v>
      </c>
      <c r="AR17" s="1">
        <v>746</v>
      </c>
      <c r="AS17" s="1">
        <v>598</v>
      </c>
      <c r="AT17" s="1">
        <v>558</v>
      </c>
      <c r="AU17" s="1">
        <v>258</v>
      </c>
      <c r="AV17" s="1">
        <v>510</v>
      </c>
      <c r="AW17" s="1">
        <v>459</v>
      </c>
      <c r="AX17" s="1">
        <v>122</v>
      </c>
      <c r="AY17" s="1">
        <v>289</v>
      </c>
      <c r="AZ17" s="1">
        <v>282</v>
      </c>
      <c r="BA17" s="1">
        <v>734</v>
      </c>
    </row>
    <row r="18" spans="1:53" ht="11.25">
      <c r="A18" s="1" t="s">
        <v>345</v>
      </c>
      <c r="B18" s="1">
        <v>66886</v>
      </c>
      <c r="C18" s="1">
        <v>996</v>
      </c>
      <c r="D18" s="1">
        <v>786</v>
      </c>
      <c r="E18" s="1">
        <v>840</v>
      </c>
      <c r="F18" s="1">
        <v>660</v>
      </c>
      <c r="G18" s="1">
        <v>903</v>
      </c>
      <c r="H18" s="1">
        <v>646</v>
      </c>
      <c r="I18" s="1">
        <v>756</v>
      </c>
      <c r="J18" s="1">
        <v>701</v>
      </c>
      <c r="K18" s="1">
        <v>789</v>
      </c>
      <c r="L18" s="1">
        <v>1488</v>
      </c>
      <c r="M18" s="1">
        <v>1071</v>
      </c>
      <c r="N18" s="1">
        <v>618</v>
      </c>
      <c r="O18" s="1">
        <v>2352</v>
      </c>
      <c r="P18" s="1">
        <v>1916</v>
      </c>
      <c r="Q18" s="1">
        <v>810</v>
      </c>
      <c r="R18" s="1">
        <v>1890</v>
      </c>
      <c r="S18" s="1">
        <v>3215</v>
      </c>
      <c r="T18" s="1">
        <v>998</v>
      </c>
      <c r="U18" s="1">
        <v>1026</v>
      </c>
      <c r="V18" s="1">
        <v>2710</v>
      </c>
      <c r="W18" s="1">
        <v>1664</v>
      </c>
      <c r="X18" s="1">
        <v>1125</v>
      </c>
      <c r="Y18" s="1">
        <v>932</v>
      </c>
      <c r="Z18" s="1">
        <v>910</v>
      </c>
      <c r="AA18" s="1">
        <v>2812</v>
      </c>
      <c r="AB18" s="1">
        <v>918</v>
      </c>
      <c r="AC18" s="1">
        <v>1482</v>
      </c>
      <c r="AD18" s="1">
        <v>1764</v>
      </c>
      <c r="AE18" s="1">
        <v>2140</v>
      </c>
      <c r="AF18" s="1">
        <v>1227</v>
      </c>
      <c r="AG18" s="1">
        <v>1916</v>
      </c>
      <c r="AH18" s="1">
        <v>2460</v>
      </c>
      <c r="AI18" s="1">
        <v>390</v>
      </c>
      <c r="AJ18" s="1">
        <v>10234</v>
      </c>
      <c r="AK18" s="1">
        <v>1404</v>
      </c>
      <c r="AL18" s="1">
        <v>1124</v>
      </c>
      <c r="AM18" s="1">
        <v>748</v>
      </c>
      <c r="AN18" s="1">
        <v>546</v>
      </c>
      <c r="AO18" s="1">
        <v>956</v>
      </c>
      <c r="AP18" s="1">
        <v>1130</v>
      </c>
      <c r="AQ18" s="1">
        <v>1320</v>
      </c>
      <c r="AR18" s="1">
        <v>745</v>
      </c>
      <c r="AS18" s="1">
        <v>593</v>
      </c>
      <c r="AT18" s="1">
        <v>546</v>
      </c>
      <c r="AU18" s="1">
        <v>255</v>
      </c>
      <c r="AV18" s="1">
        <v>510</v>
      </c>
      <c r="AW18" s="1">
        <v>456</v>
      </c>
      <c r="AX18" s="1">
        <v>122</v>
      </c>
      <c r="AY18" s="1">
        <v>288</v>
      </c>
      <c r="AZ18" s="1">
        <v>280</v>
      </c>
      <c r="BA18" s="1">
        <v>718</v>
      </c>
    </row>
    <row r="19" spans="1:53" ht="11.25">
      <c r="A19" s="1" t="s">
        <v>346</v>
      </c>
      <c r="B19" s="1">
        <v>130</v>
      </c>
      <c r="C19" s="1">
        <v>0</v>
      </c>
      <c r="D19" s="1">
        <v>6</v>
      </c>
      <c r="E19" s="1">
        <v>0</v>
      </c>
      <c r="F19" s="1">
        <v>0</v>
      </c>
      <c r="G19" s="1">
        <v>0</v>
      </c>
      <c r="H19" s="1">
        <v>8</v>
      </c>
      <c r="I19" s="1">
        <v>0</v>
      </c>
      <c r="J19" s="1">
        <v>0</v>
      </c>
      <c r="K19" s="1">
        <v>3</v>
      </c>
      <c r="L19" s="1">
        <v>3</v>
      </c>
      <c r="M19" s="1">
        <v>12</v>
      </c>
      <c r="N19" s="1">
        <v>0</v>
      </c>
      <c r="O19" s="1">
        <v>4</v>
      </c>
      <c r="P19" s="1">
        <v>0</v>
      </c>
      <c r="Q19" s="1">
        <v>0</v>
      </c>
      <c r="R19" s="1">
        <v>5</v>
      </c>
      <c r="S19" s="1">
        <v>5</v>
      </c>
      <c r="T19" s="1">
        <v>2</v>
      </c>
      <c r="U19" s="1">
        <v>3</v>
      </c>
      <c r="V19" s="1">
        <v>5</v>
      </c>
      <c r="W19" s="1">
        <v>0</v>
      </c>
      <c r="X19" s="1">
        <v>0</v>
      </c>
      <c r="Y19" s="1">
        <v>0</v>
      </c>
      <c r="Z19" s="1">
        <v>0</v>
      </c>
      <c r="AA19" s="1">
        <v>8</v>
      </c>
      <c r="AB19" s="1">
        <v>6</v>
      </c>
      <c r="AC19" s="1">
        <v>0</v>
      </c>
      <c r="AD19" s="1">
        <v>0</v>
      </c>
      <c r="AE19" s="1">
        <v>0</v>
      </c>
      <c r="AF19" s="1">
        <v>3</v>
      </c>
      <c r="AG19" s="1">
        <v>0</v>
      </c>
      <c r="AH19" s="1">
        <v>5</v>
      </c>
      <c r="AI19" s="1">
        <v>0</v>
      </c>
      <c r="AJ19" s="1">
        <v>10</v>
      </c>
      <c r="AK19" s="1">
        <v>0</v>
      </c>
      <c r="AL19" s="1">
        <v>4</v>
      </c>
      <c r="AM19" s="1">
        <v>6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5</v>
      </c>
      <c r="AT19" s="1">
        <v>10</v>
      </c>
      <c r="AU19" s="1">
        <v>1</v>
      </c>
      <c r="AV19" s="1">
        <v>0</v>
      </c>
      <c r="AW19" s="1">
        <v>2</v>
      </c>
      <c r="AX19" s="1">
        <v>0</v>
      </c>
      <c r="AY19" s="1">
        <v>1</v>
      </c>
      <c r="AZ19" s="1">
        <v>1</v>
      </c>
      <c r="BA19" s="1">
        <v>12</v>
      </c>
    </row>
    <row r="20" spans="1:53" ht="11.25">
      <c r="A20" s="1" t="s">
        <v>42</v>
      </c>
      <c r="B20" s="1">
        <v>18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3</v>
      </c>
      <c r="N20" s="1">
        <v>0</v>
      </c>
      <c r="O20" s="1">
        <v>8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4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0</v>
      </c>
      <c r="AT20" s="1">
        <v>0</v>
      </c>
      <c r="AU20" s="1">
        <v>1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</row>
    <row r="21" spans="1:53" ht="11.25">
      <c r="A21" s="1" t="s">
        <v>12</v>
      </c>
      <c r="B21" s="1">
        <v>66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3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5</v>
      </c>
      <c r="S21" s="1">
        <v>15</v>
      </c>
      <c r="T21" s="1">
        <v>2</v>
      </c>
      <c r="U21" s="1">
        <v>3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3</v>
      </c>
      <c r="AC21" s="1">
        <v>3</v>
      </c>
      <c r="AD21" s="1">
        <v>8</v>
      </c>
      <c r="AE21" s="1">
        <v>8</v>
      </c>
      <c r="AF21" s="1">
        <v>3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2</v>
      </c>
      <c r="AN21" s="1">
        <v>1</v>
      </c>
      <c r="AO21" s="1">
        <v>0</v>
      </c>
      <c r="AP21" s="1">
        <v>0</v>
      </c>
      <c r="AQ21" s="1">
        <v>0</v>
      </c>
      <c r="AR21" s="1">
        <v>1</v>
      </c>
      <c r="AS21" s="1">
        <v>0</v>
      </c>
      <c r="AT21" s="1">
        <v>2</v>
      </c>
      <c r="AU21" s="1">
        <v>1</v>
      </c>
      <c r="AV21" s="1">
        <v>0</v>
      </c>
      <c r="AW21" s="1">
        <v>1</v>
      </c>
      <c r="AX21" s="1">
        <v>0</v>
      </c>
      <c r="AY21" s="1">
        <v>0</v>
      </c>
      <c r="AZ21" s="1">
        <v>1</v>
      </c>
      <c r="BA21" s="1">
        <v>4</v>
      </c>
    </row>
    <row r="22" spans="2:47" ht="11.25">
      <c r="B22" s="54">
        <f>+B18/B17</f>
        <v>0.9968107302533532</v>
      </c>
      <c r="C22" s="54">
        <f aca="true" t="shared" si="0" ref="C22:AU22">+C18/C17</f>
        <v>1</v>
      </c>
      <c r="D22" s="54">
        <f t="shared" si="0"/>
        <v>0.9924242424242424</v>
      </c>
      <c r="E22" s="54">
        <f t="shared" si="0"/>
        <v>1</v>
      </c>
      <c r="F22" s="54">
        <f t="shared" si="0"/>
        <v>1</v>
      </c>
      <c r="G22" s="54">
        <f t="shared" si="0"/>
        <v>1</v>
      </c>
      <c r="H22" s="54">
        <f t="shared" si="0"/>
        <v>0.9877675840978594</v>
      </c>
      <c r="I22" s="54">
        <f t="shared" si="0"/>
        <v>1</v>
      </c>
      <c r="J22" s="54">
        <f t="shared" si="0"/>
        <v>1</v>
      </c>
      <c r="K22" s="54">
        <f t="shared" si="0"/>
        <v>0.9924528301886792</v>
      </c>
      <c r="L22" s="54">
        <f t="shared" si="0"/>
        <v>0.9979879275653923</v>
      </c>
      <c r="M22" s="54">
        <f t="shared" si="0"/>
        <v>0.9861878453038674</v>
      </c>
      <c r="N22" s="54">
        <f t="shared" si="0"/>
        <v>1</v>
      </c>
      <c r="O22" s="54">
        <f t="shared" si="0"/>
        <v>0.9949238578680203</v>
      </c>
      <c r="P22" s="54">
        <f t="shared" si="0"/>
        <v>1</v>
      </c>
      <c r="Q22" s="54">
        <f t="shared" si="0"/>
        <v>1</v>
      </c>
      <c r="R22" s="54">
        <f t="shared" si="0"/>
        <v>0.9947368421052631</v>
      </c>
      <c r="S22" s="54">
        <f t="shared" si="0"/>
        <v>0.9938176197836167</v>
      </c>
      <c r="T22" s="54">
        <f t="shared" si="0"/>
        <v>0.9960079840319361</v>
      </c>
      <c r="U22" s="54">
        <f t="shared" si="0"/>
        <v>0.9941860465116279</v>
      </c>
      <c r="V22" s="54">
        <f t="shared" si="0"/>
        <v>0.998158379373849</v>
      </c>
      <c r="W22" s="54">
        <f t="shared" si="0"/>
        <v>1</v>
      </c>
      <c r="X22" s="54">
        <f t="shared" si="0"/>
        <v>1</v>
      </c>
      <c r="Y22" s="54">
        <f t="shared" si="0"/>
        <v>1</v>
      </c>
      <c r="Z22" s="54">
        <f t="shared" si="0"/>
        <v>1</v>
      </c>
      <c r="AA22" s="54">
        <f t="shared" si="0"/>
        <v>0.9971631205673759</v>
      </c>
      <c r="AB22" s="54">
        <f t="shared" si="0"/>
        <v>0.9902912621359223</v>
      </c>
      <c r="AC22" s="54">
        <f t="shared" si="0"/>
        <v>0.997979797979798</v>
      </c>
      <c r="AD22" s="54">
        <f t="shared" si="0"/>
        <v>0.9932432432432432</v>
      </c>
      <c r="AE22" s="54">
        <f t="shared" si="0"/>
        <v>0.9962756052141527</v>
      </c>
      <c r="AF22" s="54">
        <f t="shared" si="0"/>
        <v>0.9951338199513382</v>
      </c>
      <c r="AG22" s="54">
        <f t="shared" si="0"/>
        <v>1</v>
      </c>
      <c r="AH22" s="54">
        <f t="shared" si="0"/>
        <v>0.9979716024340771</v>
      </c>
      <c r="AI22" s="54">
        <f t="shared" si="0"/>
        <v>1</v>
      </c>
      <c r="AJ22" s="54">
        <f t="shared" si="0"/>
        <v>0.9990238188207732</v>
      </c>
      <c r="AK22" s="54">
        <f t="shared" si="0"/>
        <v>1</v>
      </c>
      <c r="AL22" s="54">
        <f t="shared" si="0"/>
        <v>0.9964539007092199</v>
      </c>
      <c r="AM22" s="54">
        <f t="shared" si="0"/>
        <v>0.9894179894179894</v>
      </c>
      <c r="AN22" s="54">
        <f t="shared" si="0"/>
        <v>0.9981718464351006</v>
      </c>
      <c r="AO22" s="54">
        <f t="shared" si="0"/>
        <v>1</v>
      </c>
      <c r="AP22" s="54">
        <f t="shared" si="0"/>
        <v>0.9982332155477032</v>
      </c>
      <c r="AQ22" s="54">
        <f t="shared" si="0"/>
        <v>1</v>
      </c>
      <c r="AR22" s="54">
        <f t="shared" si="0"/>
        <v>0.9986595174262735</v>
      </c>
      <c r="AS22" s="54">
        <f t="shared" si="0"/>
        <v>0.9916387959866221</v>
      </c>
      <c r="AT22" s="54">
        <f t="shared" si="0"/>
        <v>0.978494623655914</v>
      </c>
      <c r="AU22" s="54">
        <f t="shared" si="0"/>
        <v>0.9883720930232558</v>
      </c>
    </row>
    <row r="24" ht="11.25">
      <c r="A24" s="3" t="s">
        <v>360</v>
      </c>
    </row>
    <row r="25" spans="1:53" ht="11.25">
      <c r="A25" s="1" t="s">
        <v>68</v>
      </c>
      <c r="B25" s="1">
        <v>67100</v>
      </c>
      <c r="C25" s="1">
        <v>996</v>
      </c>
      <c r="D25" s="1">
        <v>792</v>
      </c>
      <c r="E25" s="1">
        <v>840</v>
      </c>
      <c r="F25" s="1">
        <v>660</v>
      </c>
      <c r="G25" s="1">
        <v>903</v>
      </c>
      <c r="H25" s="1">
        <v>654</v>
      </c>
      <c r="I25" s="1">
        <v>756</v>
      </c>
      <c r="J25" s="1">
        <v>702</v>
      </c>
      <c r="K25" s="1">
        <v>795</v>
      </c>
      <c r="L25" s="1">
        <v>1491</v>
      </c>
      <c r="M25" s="1">
        <v>1086</v>
      </c>
      <c r="N25" s="1">
        <v>618</v>
      </c>
      <c r="O25" s="1">
        <v>2364</v>
      </c>
      <c r="P25" s="1">
        <v>1916</v>
      </c>
      <c r="Q25" s="1">
        <v>810</v>
      </c>
      <c r="R25" s="1">
        <v>1900</v>
      </c>
      <c r="S25" s="1">
        <v>3235</v>
      </c>
      <c r="T25" s="1">
        <v>1002</v>
      </c>
      <c r="U25" s="1">
        <v>1032</v>
      </c>
      <c r="V25" s="1">
        <v>2715</v>
      </c>
      <c r="W25" s="1">
        <v>1664</v>
      </c>
      <c r="X25" s="1">
        <v>1125</v>
      </c>
      <c r="Y25" s="1">
        <v>932</v>
      </c>
      <c r="Z25" s="1">
        <v>910</v>
      </c>
      <c r="AA25" s="1">
        <v>2820</v>
      </c>
      <c r="AB25" s="1">
        <v>927</v>
      </c>
      <c r="AC25" s="1">
        <v>1485</v>
      </c>
      <c r="AD25" s="1">
        <v>1776</v>
      </c>
      <c r="AE25" s="1">
        <v>2148</v>
      </c>
      <c r="AF25" s="1">
        <v>1233</v>
      </c>
      <c r="AG25" s="1">
        <v>1916</v>
      </c>
      <c r="AH25" s="1">
        <v>2465</v>
      </c>
      <c r="AI25" s="1">
        <v>390</v>
      </c>
      <c r="AJ25" s="1">
        <v>10243</v>
      </c>
      <c r="AK25" s="1">
        <v>1404</v>
      </c>
      <c r="AL25" s="1">
        <v>1128</v>
      </c>
      <c r="AM25" s="1">
        <v>756</v>
      </c>
      <c r="AN25" s="1">
        <v>547</v>
      </c>
      <c r="AO25" s="1">
        <v>956</v>
      </c>
      <c r="AP25" s="1">
        <v>1132</v>
      </c>
      <c r="AQ25" s="1">
        <v>1320</v>
      </c>
      <c r="AR25" s="1">
        <v>746</v>
      </c>
      <c r="AS25" s="1">
        <v>598</v>
      </c>
      <c r="AT25" s="1">
        <v>558</v>
      </c>
      <c r="AU25" s="1">
        <v>258</v>
      </c>
      <c r="AV25" s="1">
        <v>510</v>
      </c>
      <c r="AW25" s="1">
        <v>459</v>
      </c>
      <c r="AX25" s="1">
        <v>122</v>
      </c>
      <c r="AY25" s="1">
        <v>289</v>
      </c>
      <c r="AZ25" s="1">
        <v>282</v>
      </c>
      <c r="BA25" s="1">
        <v>734</v>
      </c>
    </row>
    <row r="26" spans="1:53" ht="11.25">
      <c r="A26" s="1">
        <v>0</v>
      </c>
      <c r="B26" s="1">
        <v>6845</v>
      </c>
      <c r="C26" s="1">
        <v>90</v>
      </c>
      <c r="D26" s="1">
        <v>42</v>
      </c>
      <c r="E26" s="1">
        <v>66</v>
      </c>
      <c r="F26" s="1">
        <v>40</v>
      </c>
      <c r="G26" s="1">
        <v>72</v>
      </c>
      <c r="H26" s="1">
        <v>58</v>
      </c>
      <c r="I26" s="1">
        <v>48</v>
      </c>
      <c r="J26" s="1">
        <v>46</v>
      </c>
      <c r="K26" s="1">
        <v>51</v>
      </c>
      <c r="L26" s="1">
        <v>108</v>
      </c>
      <c r="M26" s="1">
        <v>87</v>
      </c>
      <c r="N26" s="1">
        <v>26</v>
      </c>
      <c r="O26" s="1">
        <v>228</v>
      </c>
      <c r="P26" s="1">
        <v>192</v>
      </c>
      <c r="Q26" s="1">
        <v>48</v>
      </c>
      <c r="R26" s="1">
        <v>230</v>
      </c>
      <c r="S26" s="1">
        <v>330</v>
      </c>
      <c r="T26" s="1">
        <v>96</v>
      </c>
      <c r="U26" s="1">
        <v>147</v>
      </c>
      <c r="V26" s="1">
        <v>300</v>
      </c>
      <c r="W26" s="1">
        <v>128</v>
      </c>
      <c r="X26" s="1">
        <v>162</v>
      </c>
      <c r="Y26" s="1">
        <v>74</v>
      </c>
      <c r="Z26" s="1">
        <v>90</v>
      </c>
      <c r="AA26" s="1">
        <v>236</v>
      </c>
      <c r="AB26" s="1">
        <v>108</v>
      </c>
      <c r="AC26" s="1">
        <v>102</v>
      </c>
      <c r="AD26" s="1">
        <v>244</v>
      </c>
      <c r="AE26" s="1">
        <v>208</v>
      </c>
      <c r="AF26" s="1">
        <v>123</v>
      </c>
      <c r="AG26" s="1">
        <v>224</v>
      </c>
      <c r="AH26" s="1">
        <v>300</v>
      </c>
      <c r="AI26" s="1">
        <v>49</v>
      </c>
      <c r="AJ26" s="1">
        <v>1037</v>
      </c>
      <c r="AK26" s="1">
        <v>141</v>
      </c>
      <c r="AL26" s="1">
        <v>96</v>
      </c>
      <c r="AM26" s="1">
        <v>76</v>
      </c>
      <c r="AN26" s="1">
        <v>53</v>
      </c>
      <c r="AO26" s="1">
        <v>132</v>
      </c>
      <c r="AP26" s="1">
        <v>116</v>
      </c>
      <c r="AQ26" s="1">
        <v>135</v>
      </c>
      <c r="AR26" s="1">
        <v>128</v>
      </c>
      <c r="AS26" s="1">
        <v>116</v>
      </c>
      <c r="AT26" s="1">
        <v>64</v>
      </c>
      <c r="AU26" s="1">
        <v>30</v>
      </c>
      <c r="AV26" s="1">
        <v>106</v>
      </c>
      <c r="AW26" s="1">
        <v>44</v>
      </c>
      <c r="AX26" s="1">
        <v>29</v>
      </c>
      <c r="AY26" s="1">
        <v>28</v>
      </c>
      <c r="AZ26" s="1">
        <v>39</v>
      </c>
      <c r="BA26" s="1">
        <v>122</v>
      </c>
    </row>
    <row r="27" spans="1:53" ht="11.25">
      <c r="A27" s="1">
        <v>1</v>
      </c>
      <c r="B27" s="1">
        <v>59568</v>
      </c>
      <c r="C27" s="1">
        <v>885</v>
      </c>
      <c r="D27" s="1">
        <v>738</v>
      </c>
      <c r="E27" s="1">
        <v>768</v>
      </c>
      <c r="F27" s="1">
        <v>616</v>
      </c>
      <c r="G27" s="1">
        <v>825</v>
      </c>
      <c r="H27" s="1">
        <v>592</v>
      </c>
      <c r="I27" s="1">
        <v>699</v>
      </c>
      <c r="J27" s="1">
        <v>646</v>
      </c>
      <c r="K27" s="1">
        <v>741</v>
      </c>
      <c r="L27" s="1">
        <v>1377</v>
      </c>
      <c r="M27" s="1">
        <v>990</v>
      </c>
      <c r="N27" s="1">
        <v>590</v>
      </c>
      <c r="O27" s="1">
        <v>2128</v>
      </c>
      <c r="P27" s="1">
        <v>1708</v>
      </c>
      <c r="Q27" s="1">
        <v>753</v>
      </c>
      <c r="R27" s="1">
        <v>1635</v>
      </c>
      <c r="S27" s="1">
        <v>2880</v>
      </c>
      <c r="T27" s="1">
        <v>902</v>
      </c>
      <c r="U27" s="1">
        <v>870</v>
      </c>
      <c r="V27" s="1">
        <v>2375</v>
      </c>
      <c r="W27" s="1">
        <v>1504</v>
      </c>
      <c r="X27" s="1">
        <v>954</v>
      </c>
      <c r="Y27" s="1">
        <v>844</v>
      </c>
      <c r="Z27" s="1">
        <v>806</v>
      </c>
      <c r="AA27" s="1">
        <v>2552</v>
      </c>
      <c r="AB27" s="1">
        <v>801</v>
      </c>
      <c r="AC27" s="1">
        <v>1365</v>
      </c>
      <c r="AD27" s="1">
        <v>1504</v>
      </c>
      <c r="AE27" s="1">
        <v>1920</v>
      </c>
      <c r="AF27" s="1">
        <v>1092</v>
      </c>
      <c r="AG27" s="1">
        <v>1672</v>
      </c>
      <c r="AH27" s="1">
        <v>2140</v>
      </c>
      <c r="AI27" s="1">
        <v>335</v>
      </c>
      <c r="AJ27" s="1">
        <v>9110</v>
      </c>
      <c r="AK27" s="1">
        <v>1254</v>
      </c>
      <c r="AL27" s="1">
        <v>1024</v>
      </c>
      <c r="AM27" s="1">
        <v>678</v>
      </c>
      <c r="AN27" s="1">
        <v>492</v>
      </c>
      <c r="AO27" s="1">
        <v>816</v>
      </c>
      <c r="AP27" s="1">
        <v>1014</v>
      </c>
      <c r="AQ27" s="1">
        <v>1182</v>
      </c>
      <c r="AR27" s="1">
        <v>609</v>
      </c>
      <c r="AS27" s="1">
        <v>473</v>
      </c>
      <c r="AT27" s="1">
        <v>480</v>
      </c>
      <c r="AU27" s="1">
        <v>225</v>
      </c>
      <c r="AV27" s="1">
        <v>400</v>
      </c>
      <c r="AW27" s="1">
        <v>414</v>
      </c>
      <c r="AX27" s="1">
        <v>87</v>
      </c>
      <c r="AY27" s="1">
        <v>258</v>
      </c>
      <c r="AZ27" s="1">
        <v>241</v>
      </c>
      <c r="BA27" s="1">
        <v>604</v>
      </c>
    </row>
    <row r="28" spans="1:53" ht="11.25">
      <c r="A28" s="1">
        <v>2</v>
      </c>
      <c r="B28" s="1">
        <v>625</v>
      </c>
      <c r="C28" s="1">
        <v>18</v>
      </c>
      <c r="D28" s="1">
        <v>12</v>
      </c>
      <c r="E28" s="1">
        <v>6</v>
      </c>
      <c r="F28" s="1">
        <v>2</v>
      </c>
      <c r="G28" s="1">
        <v>6</v>
      </c>
      <c r="H28" s="1">
        <v>4</v>
      </c>
      <c r="I28" s="1">
        <v>3</v>
      </c>
      <c r="J28" s="1">
        <v>10</v>
      </c>
      <c r="K28" s="1">
        <v>0</v>
      </c>
      <c r="L28" s="1">
        <v>6</v>
      </c>
      <c r="M28" s="1">
        <v>6</v>
      </c>
      <c r="N28" s="1">
        <v>2</v>
      </c>
      <c r="O28" s="1">
        <v>8</v>
      </c>
      <c r="P28" s="1">
        <v>16</v>
      </c>
      <c r="Q28" s="1">
        <v>9</v>
      </c>
      <c r="R28" s="1">
        <v>30</v>
      </c>
      <c r="S28" s="1">
        <v>25</v>
      </c>
      <c r="T28" s="1">
        <v>4</v>
      </c>
      <c r="U28" s="1">
        <v>15</v>
      </c>
      <c r="V28" s="1">
        <v>40</v>
      </c>
      <c r="W28" s="1">
        <v>24</v>
      </c>
      <c r="X28" s="1">
        <v>9</v>
      </c>
      <c r="Y28" s="1">
        <v>14</v>
      </c>
      <c r="Z28" s="1">
        <v>12</v>
      </c>
      <c r="AA28" s="1">
        <v>24</v>
      </c>
      <c r="AB28" s="1">
        <v>15</v>
      </c>
      <c r="AC28" s="1">
        <v>12</v>
      </c>
      <c r="AD28" s="1">
        <v>28</v>
      </c>
      <c r="AE28" s="1">
        <v>20</v>
      </c>
      <c r="AF28" s="1">
        <v>18</v>
      </c>
      <c r="AG28" s="1">
        <v>20</v>
      </c>
      <c r="AH28" s="1">
        <v>25</v>
      </c>
      <c r="AI28" s="1">
        <v>6</v>
      </c>
      <c r="AJ28" s="1">
        <v>86</v>
      </c>
      <c r="AK28" s="1">
        <v>9</v>
      </c>
      <c r="AL28" s="1">
        <v>8</v>
      </c>
      <c r="AM28" s="1">
        <v>2</v>
      </c>
      <c r="AN28" s="1">
        <v>1</v>
      </c>
      <c r="AO28" s="1">
        <v>8</v>
      </c>
      <c r="AP28" s="1">
        <v>2</v>
      </c>
      <c r="AQ28" s="1">
        <v>3</v>
      </c>
      <c r="AR28" s="1">
        <v>8</v>
      </c>
      <c r="AS28" s="1">
        <v>9</v>
      </c>
      <c r="AT28" s="1">
        <v>14</v>
      </c>
      <c r="AU28" s="1">
        <v>3</v>
      </c>
      <c r="AV28" s="1">
        <v>4</v>
      </c>
      <c r="AW28" s="1">
        <v>0</v>
      </c>
      <c r="AX28" s="1">
        <v>6</v>
      </c>
      <c r="AY28" s="1">
        <v>3</v>
      </c>
      <c r="AZ28" s="1">
        <v>2</v>
      </c>
      <c r="BA28" s="1">
        <v>8</v>
      </c>
    </row>
    <row r="29" spans="1:53" ht="11.25">
      <c r="A29" s="1">
        <v>3</v>
      </c>
      <c r="B29" s="1">
        <v>17</v>
      </c>
      <c r="C29" s="1">
        <v>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3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4</v>
      </c>
      <c r="X29" s="1">
        <v>0</v>
      </c>
      <c r="Y29" s="1">
        <v>0</v>
      </c>
      <c r="Z29" s="1">
        <v>2</v>
      </c>
      <c r="AA29" s="1">
        <v>4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1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</row>
    <row r="30" spans="1:53" ht="11.25">
      <c r="A30" s="1">
        <v>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</row>
    <row r="31" spans="1:53" ht="11.25">
      <c r="A31" s="1">
        <v>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</row>
    <row r="32" spans="1:53" ht="11.25">
      <c r="A32" s="1">
        <v>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</row>
    <row r="33" spans="1:53" ht="11.25">
      <c r="A33" s="1">
        <v>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</row>
    <row r="34" spans="1:53" ht="11.25">
      <c r="A34" s="1">
        <v>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</row>
    <row r="35" spans="1:53" ht="11.25">
      <c r="A35" s="1">
        <v>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</row>
    <row r="36" spans="1:53" ht="11.25">
      <c r="A36" s="1">
        <v>10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</row>
    <row r="37" spans="1:53" ht="11.25">
      <c r="A37" s="1">
        <v>11</v>
      </c>
      <c r="B37" s="1">
        <v>2</v>
      </c>
      <c r="C37" s="1">
        <v>0</v>
      </c>
      <c r="D37" s="1">
        <v>0</v>
      </c>
      <c r="E37" s="1">
        <v>0</v>
      </c>
      <c r="F37" s="1">
        <v>2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</row>
    <row r="38" spans="1:53" ht="11.25">
      <c r="A38" s="1">
        <v>12</v>
      </c>
      <c r="B38" s="1">
        <v>6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3</v>
      </c>
      <c r="J38" s="1">
        <v>0</v>
      </c>
      <c r="K38" s="1">
        <v>0</v>
      </c>
      <c r="L38" s="1">
        <v>0</v>
      </c>
      <c r="M38" s="1">
        <v>3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</row>
    <row r="39" spans="1:53" ht="11.25">
      <c r="A39" s="1" t="s">
        <v>12</v>
      </c>
      <c r="B39" s="1">
        <v>37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3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5</v>
      </c>
      <c r="S39" s="1">
        <v>0</v>
      </c>
      <c r="T39" s="1">
        <v>0</v>
      </c>
      <c r="U39" s="1">
        <v>0</v>
      </c>
      <c r="V39" s="1">
        <v>0</v>
      </c>
      <c r="W39" s="1">
        <v>4</v>
      </c>
      <c r="X39" s="1">
        <v>0</v>
      </c>
      <c r="Y39" s="1">
        <v>0</v>
      </c>
      <c r="Z39" s="1">
        <v>0</v>
      </c>
      <c r="AA39" s="1">
        <v>4</v>
      </c>
      <c r="AB39" s="1">
        <v>3</v>
      </c>
      <c r="AC39" s="1">
        <v>6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10</v>
      </c>
      <c r="AK39" s="1">
        <v>0</v>
      </c>
      <c r="AL39" s="1">
        <v>0</v>
      </c>
      <c r="AM39" s="1">
        <v>0</v>
      </c>
      <c r="AN39" s="1">
        <v>1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1</v>
      </c>
      <c r="AX39" s="1">
        <v>0</v>
      </c>
      <c r="AY39" s="1">
        <v>0</v>
      </c>
      <c r="AZ39" s="1">
        <v>0</v>
      </c>
      <c r="BA39" s="1">
        <v>0</v>
      </c>
    </row>
    <row r="42" ht="11.25">
      <c r="A42" s="3" t="s">
        <v>361</v>
      </c>
    </row>
    <row r="43" spans="1:53" ht="11.25">
      <c r="A43" s="1" t="s">
        <v>68</v>
      </c>
      <c r="B43" s="1">
        <v>67100</v>
      </c>
      <c r="C43" s="1">
        <v>996</v>
      </c>
      <c r="D43" s="1">
        <v>792</v>
      </c>
      <c r="E43" s="1">
        <v>840</v>
      </c>
      <c r="F43" s="1">
        <v>660</v>
      </c>
      <c r="G43" s="1">
        <v>903</v>
      </c>
      <c r="H43" s="1">
        <v>654</v>
      </c>
      <c r="I43" s="1">
        <v>756</v>
      </c>
      <c r="J43" s="1">
        <v>701</v>
      </c>
      <c r="K43" s="1">
        <v>795</v>
      </c>
      <c r="L43" s="1">
        <v>1491</v>
      </c>
      <c r="M43" s="1">
        <v>1086</v>
      </c>
      <c r="N43" s="1">
        <v>618</v>
      </c>
      <c r="O43" s="1">
        <v>2364</v>
      </c>
      <c r="P43" s="1">
        <v>1916</v>
      </c>
      <c r="Q43" s="1">
        <v>810</v>
      </c>
      <c r="R43" s="1">
        <v>1900</v>
      </c>
      <c r="S43" s="1">
        <v>3235</v>
      </c>
      <c r="T43" s="1">
        <v>1002</v>
      </c>
      <c r="U43" s="1">
        <v>1032</v>
      </c>
      <c r="V43" s="1">
        <v>2715</v>
      </c>
      <c r="W43" s="1">
        <v>1664</v>
      </c>
      <c r="X43" s="1">
        <v>1125</v>
      </c>
      <c r="Y43" s="1">
        <v>932</v>
      </c>
      <c r="Z43" s="1">
        <v>910</v>
      </c>
      <c r="AA43" s="1">
        <v>2820</v>
      </c>
      <c r="AB43" s="1">
        <v>927</v>
      </c>
      <c r="AC43" s="1">
        <v>1485</v>
      </c>
      <c r="AD43" s="1">
        <v>1776</v>
      </c>
      <c r="AE43" s="1">
        <v>2148</v>
      </c>
      <c r="AF43" s="1">
        <v>1233</v>
      </c>
      <c r="AG43" s="1">
        <v>1916</v>
      </c>
      <c r="AH43" s="1">
        <v>2465</v>
      </c>
      <c r="AI43" s="1">
        <v>390</v>
      </c>
      <c r="AJ43" s="1">
        <v>10244</v>
      </c>
      <c r="AK43" s="1">
        <v>1404</v>
      </c>
      <c r="AL43" s="1">
        <v>1128</v>
      </c>
      <c r="AM43" s="1">
        <v>756</v>
      </c>
      <c r="AN43" s="1">
        <v>547</v>
      </c>
      <c r="AO43" s="1">
        <v>956</v>
      </c>
      <c r="AP43" s="1">
        <v>1132</v>
      </c>
      <c r="AQ43" s="1">
        <v>1320</v>
      </c>
      <c r="AR43" s="1">
        <v>746</v>
      </c>
      <c r="AS43" s="1">
        <v>598</v>
      </c>
      <c r="AT43" s="1">
        <v>558</v>
      </c>
      <c r="AU43" s="1">
        <v>258</v>
      </c>
      <c r="AV43" s="1">
        <v>510</v>
      </c>
      <c r="AW43" s="1">
        <v>459</v>
      </c>
      <c r="AX43" s="1">
        <v>122</v>
      </c>
      <c r="AY43" s="1">
        <v>289</v>
      </c>
      <c r="AZ43" s="1">
        <v>282</v>
      </c>
      <c r="BA43" s="1">
        <v>734</v>
      </c>
    </row>
    <row r="44" spans="1:53" ht="11.25">
      <c r="A44" s="1">
        <v>0</v>
      </c>
      <c r="B44" s="1">
        <v>62132</v>
      </c>
      <c r="C44" s="1">
        <v>963</v>
      </c>
      <c r="D44" s="1">
        <v>765</v>
      </c>
      <c r="E44" s="1">
        <v>786</v>
      </c>
      <c r="F44" s="1">
        <v>610</v>
      </c>
      <c r="G44" s="1">
        <v>834</v>
      </c>
      <c r="H44" s="1">
        <v>630</v>
      </c>
      <c r="I44" s="1">
        <v>699</v>
      </c>
      <c r="J44" s="1">
        <v>670</v>
      </c>
      <c r="K44" s="1">
        <v>762</v>
      </c>
      <c r="L44" s="1">
        <v>1428</v>
      </c>
      <c r="M44" s="1">
        <v>1014</v>
      </c>
      <c r="N44" s="1">
        <v>594</v>
      </c>
      <c r="O44" s="1">
        <v>2160</v>
      </c>
      <c r="P44" s="1">
        <v>1772</v>
      </c>
      <c r="Q44" s="1">
        <v>762</v>
      </c>
      <c r="R44" s="1">
        <v>1750</v>
      </c>
      <c r="S44" s="1">
        <v>2925</v>
      </c>
      <c r="T44" s="1">
        <v>924</v>
      </c>
      <c r="U44" s="1">
        <v>933</v>
      </c>
      <c r="V44" s="1">
        <v>2545</v>
      </c>
      <c r="W44" s="1">
        <v>1580</v>
      </c>
      <c r="X44" s="1">
        <v>1020</v>
      </c>
      <c r="Y44" s="1">
        <v>880</v>
      </c>
      <c r="Z44" s="1">
        <v>854</v>
      </c>
      <c r="AA44" s="1">
        <v>2652</v>
      </c>
      <c r="AB44" s="1">
        <v>858</v>
      </c>
      <c r="AC44" s="1">
        <v>1383</v>
      </c>
      <c r="AD44" s="1">
        <v>1616</v>
      </c>
      <c r="AE44" s="1">
        <v>1984</v>
      </c>
      <c r="AF44" s="1">
        <v>1158</v>
      </c>
      <c r="AG44" s="1">
        <v>1796</v>
      </c>
      <c r="AH44" s="1">
        <v>2205</v>
      </c>
      <c r="AI44" s="1">
        <v>368</v>
      </c>
      <c r="AJ44" s="1">
        <v>9418</v>
      </c>
      <c r="AK44" s="1">
        <v>1356</v>
      </c>
      <c r="AL44" s="1">
        <v>1064</v>
      </c>
      <c r="AM44" s="1">
        <v>710</v>
      </c>
      <c r="AN44" s="1">
        <v>504</v>
      </c>
      <c r="AO44" s="1">
        <v>882</v>
      </c>
      <c r="AP44" s="1">
        <v>1066</v>
      </c>
      <c r="AQ44" s="1">
        <v>1212</v>
      </c>
      <c r="AR44" s="1">
        <v>646</v>
      </c>
      <c r="AS44" s="1">
        <v>534</v>
      </c>
      <c r="AT44" s="1">
        <v>516</v>
      </c>
      <c r="AU44" s="1">
        <v>241</v>
      </c>
      <c r="AV44" s="1">
        <v>426</v>
      </c>
      <c r="AW44" s="1">
        <v>435</v>
      </c>
      <c r="AX44" s="1">
        <v>90</v>
      </c>
      <c r="AY44" s="1">
        <v>277</v>
      </c>
      <c r="AZ44" s="1">
        <v>265</v>
      </c>
      <c r="BA44" s="1">
        <v>610</v>
      </c>
    </row>
    <row r="45" spans="1:53" ht="11.25">
      <c r="A45" s="1">
        <v>1</v>
      </c>
      <c r="B45" s="1">
        <v>4801</v>
      </c>
      <c r="C45" s="1">
        <v>33</v>
      </c>
      <c r="D45" s="1">
        <v>27</v>
      </c>
      <c r="E45" s="1">
        <v>51</v>
      </c>
      <c r="F45" s="1">
        <v>50</v>
      </c>
      <c r="G45" s="1">
        <v>69</v>
      </c>
      <c r="H45" s="1">
        <v>24</v>
      </c>
      <c r="I45" s="1">
        <v>57</v>
      </c>
      <c r="J45" s="1">
        <v>31</v>
      </c>
      <c r="K45" s="1">
        <v>27</v>
      </c>
      <c r="L45" s="1">
        <v>63</v>
      </c>
      <c r="M45" s="1">
        <v>72</v>
      </c>
      <c r="N45" s="1">
        <v>24</v>
      </c>
      <c r="O45" s="1">
        <v>200</v>
      </c>
      <c r="P45" s="1">
        <v>144</v>
      </c>
      <c r="Q45" s="1">
        <v>48</v>
      </c>
      <c r="R45" s="1">
        <v>150</v>
      </c>
      <c r="S45" s="1">
        <v>295</v>
      </c>
      <c r="T45" s="1">
        <v>78</v>
      </c>
      <c r="U45" s="1">
        <v>93</v>
      </c>
      <c r="V45" s="1">
        <v>150</v>
      </c>
      <c r="W45" s="1">
        <v>68</v>
      </c>
      <c r="X45" s="1">
        <v>96</v>
      </c>
      <c r="Y45" s="1">
        <v>46</v>
      </c>
      <c r="Z45" s="1">
        <v>50</v>
      </c>
      <c r="AA45" s="1">
        <v>168</v>
      </c>
      <c r="AB45" s="1">
        <v>57</v>
      </c>
      <c r="AC45" s="1">
        <v>96</v>
      </c>
      <c r="AD45" s="1">
        <v>156</v>
      </c>
      <c r="AE45" s="1">
        <v>148</v>
      </c>
      <c r="AF45" s="1">
        <v>69</v>
      </c>
      <c r="AG45" s="1">
        <v>120</v>
      </c>
      <c r="AH45" s="1">
        <v>255</v>
      </c>
      <c r="AI45" s="1">
        <v>22</v>
      </c>
      <c r="AJ45" s="1">
        <v>816</v>
      </c>
      <c r="AK45" s="1">
        <v>48</v>
      </c>
      <c r="AL45" s="1">
        <v>62</v>
      </c>
      <c r="AM45" s="1">
        <v>46</v>
      </c>
      <c r="AN45" s="1">
        <v>42</v>
      </c>
      <c r="AO45" s="1">
        <v>72</v>
      </c>
      <c r="AP45" s="1">
        <v>66</v>
      </c>
      <c r="AQ45" s="1">
        <v>105</v>
      </c>
      <c r="AR45" s="1">
        <v>99</v>
      </c>
      <c r="AS45" s="1">
        <v>62</v>
      </c>
      <c r="AT45" s="1">
        <v>42</v>
      </c>
      <c r="AU45" s="1">
        <v>17</v>
      </c>
      <c r="AV45" s="1">
        <v>84</v>
      </c>
      <c r="AW45" s="1">
        <v>22</v>
      </c>
      <c r="AX45" s="1">
        <v>30</v>
      </c>
      <c r="AY45" s="1">
        <v>12</v>
      </c>
      <c r="AZ45" s="1">
        <v>17</v>
      </c>
      <c r="BA45" s="1">
        <v>122</v>
      </c>
    </row>
    <row r="46" spans="1:53" ht="11.25">
      <c r="A46" s="1">
        <v>2</v>
      </c>
      <c r="B46" s="1">
        <v>137</v>
      </c>
      <c r="C46" s="1">
        <v>0</v>
      </c>
      <c r="D46" s="1">
        <v>0</v>
      </c>
      <c r="E46" s="1">
        <v>3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3</v>
      </c>
      <c r="L46" s="1">
        <v>0</v>
      </c>
      <c r="M46" s="1">
        <v>0</v>
      </c>
      <c r="N46" s="1">
        <v>0</v>
      </c>
      <c r="O46" s="1">
        <v>4</v>
      </c>
      <c r="P46" s="1">
        <v>0</v>
      </c>
      <c r="Q46" s="1">
        <v>0</v>
      </c>
      <c r="R46" s="1">
        <v>0</v>
      </c>
      <c r="S46" s="1">
        <v>10</v>
      </c>
      <c r="T46" s="1">
        <v>0</v>
      </c>
      <c r="U46" s="1">
        <v>3</v>
      </c>
      <c r="V46" s="1">
        <v>20</v>
      </c>
      <c r="W46" s="1">
        <v>12</v>
      </c>
      <c r="X46" s="1">
        <v>9</v>
      </c>
      <c r="Y46" s="1">
        <v>6</v>
      </c>
      <c r="Z46" s="1">
        <v>6</v>
      </c>
      <c r="AA46" s="1">
        <v>0</v>
      </c>
      <c r="AB46" s="1">
        <v>9</v>
      </c>
      <c r="AC46" s="1">
        <v>0</v>
      </c>
      <c r="AD46" s="1">
        <v>4</v>
      </c>
      <c r="AE46" s="1">
        <v>16</v>
      </c>
      <c r="AF46" s="1">
        <v>6</v>
      </c>
      <c r="AG46" s="1">
        <v>0</v>
      </c>
      <c r="AH46" s="1">
        <v>5</v>
      </c>
      <c r="AI46" s="1">
        <v>0</v>
      </c>
      <c r="AJ46" s="1">
        <v>10</v>
      </c>
      <c r="AK46" s="1">
        <v>0</v>
      </c>
      <c r="AL46" s="1">
        <v>0</v>
      </c>
      <c r="AM46" s="1">
        <v>0</v>
      </c>
      <c r="AN46" s="1">
        <v>0</v>
      </c>
      <c r="AO46" s="1">
        <v>2</v>
      </c>
      <c r="AP46" s="1">
        <v>0</v>
      </c>
      <c r="AQ46" s="1">
        <v>3</v>
      </c>
      <c r="AR46" s="1">
        <v>0</v>
      </c>
      <c r="AS46" s="1">
        <v>1</v>
      </c>
      <c r="AT46" s="1">
        <v>0</v>
      </c>
      <c r="AU46" s="1">
        <v>0</v>
      </c>
      <c r="AV46" s="1">
        <v>0</v>
      </c>
      <c r="AW46" s="1">
        <v>1</v>
      </c>
      <c r="AX46" s="1">
        <v>2</v>
      </c>
      <c r="AY46" s="1">
        <v>0</v>
      </c>
      <c r="AZ46" s="1">
        <v>0</v>
      </c>
      <c r="BA46" s="1">
        <v>2</v>
      </c>
    </row>
    <row r="47" spans="1:53" ht="11.25">
      <c r="A47" s="1">
        <v>3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</row>
    <row r="48" spans="1:53" ht="11.25">
      <c r="A48" s="1">
        <v>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</row>
    <row r="49" spans="1:53" ht="11.25">
      <c r="A49" s="1">
        <v>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</row>
    <row r="50" spans="1:53" ht="11.25">
      <c r="A50" s="1">
        <v>6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</row>
    <row r="51" spans="1:53" ht="11.25">
      <c r="A51" s="1">
        <v>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</row>
    <row r="52" spans="1:53" ht="11.25">
      <c r="A52" s="1">
        <v>8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</row>
    <row r="53" spans="1:53" ht="11.25">
      <c r="A53" s="1">
        <v>9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</row>
    <row r="54" spans="1:53" ht="11.25">
      <c r="A54" s="1">
        <v>10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</row>
    <row r="55" spans="1:53" ht="11.25">
      <c r="A55" s="1">
        <v>11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</row>
    <row r="56" spans="1:53" ht="11.25">
      <c r="A56" s="1">
        <v>12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</row>
    <row r="57" spans="1:53" ht="11.25">
      <c r="A57" s="1" t="s">
        <v>12</v>
      </c>
      <c r="B57" s="1">
        <v>30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3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5</v>
      </c>
      <c r="T57" s="1">
        <v>0</v>
      </c>
      <c r="U57" s="1">
        <v>3</v>
      </c>
      <c r="V57" s="1">
        <v>0</v>
      </c>
      <c r="W57" s="1">
        <v>4</v>
      </c>
      <c r="X57" s="1">
        <v>0</v>
      </c>
      <c r="Y57" s="1">
        <v>0</v>
      </c>
      <c r="Z57" s="1">
        <v>0</v>
      </c>
      <c r="AA57" s="1">
        <v>0</v>
      </c>
      <c r="AB57" s="1">
        <v>3</v>
      </c>
      <c r="AC57" s="1">
        <v>6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2</v>
      </c>
      <c r="AM57" s="1">
        <v>0</v>
      </c>
      <c r="AN57" s="1">
        <v>1</v>
      </c>
      <c r="AO57" s="1">
        <v>0</v>
      </c>
      <c r="AP57" s="1">
        <v>0</v>
      </c>
      <c r="AQ57" s="1">
        <v>0</v>
      </c>
      <c r="AR57" s="1">
        <v>1</v>
      </c>
      <c r="AS57" s="1">
        <v>1</v>
      </c>
      <c r="AT57" s="1">
        <v>0</v>
      </c>
      <c r="AU57" s="1">
        <v>0</v>
      </c>
      <c r="AV57" s="1">
        <v>0</v>
      </c>
      <c r="AW57" s="1">
        <v>1</v>
      </c>
      <c r="AX57" s="1">
        <v>0</v>
      </c>
      <c r="AY57" s="1">
        <v>0</v>
      </c>
      <c r="AZ57" s="1">
        <v>0</v>
      </c>
      <c r="BA57" s="1">
        <v>0</v>
      </c>
    </row>
    <row r="59" ht="11.25">
      <c r="A59" s="3" t="s">
        <v>366</v>
      </c>
    </row>
    <row r="60" spans="1:53" ht="11.25">
      <c r="A60" s="1" t="s">
        <v>68</v>
      </c>
      <c r="B60" s="1">
        <v>67099</v>
      </c>
      <c r="C60" s="1">
        <v>996</v>
      </c>
      <c r="D60" s="1">
        <v>792</v>
      </c>
      <c r="E60" s="1">
        <v>840</v>
      </c>
      <c r="F60" s="1">
        <v>660</v>
      </c>
      <c r="G60" s="1">
        <v>903</v>
      </c>
      <c r="H60" s="1">
        <v>654</v>
      </c>
      <c r="I60" s="1">
        <v>756</v>
      </c>
      <c r="J60" s="1">
        <v>701</v>
      </c>
      <c r="K60" s="1">
        <v>795</v>
      </c>
      <c r="L60" s="1">
        <v>1491</v>
      </c>
      <c r="M60" s="1">
        <v>1086</v>
      </c>
      <c r="N60" s="1">
        <v>618</v>
      </c>
      <c r="O60" s="1">
        <v>2364</v>
      </c>
      <c r="P60" s="1">
        <v>1916</v>
      </c>
      <c r="Q60" s="1">
        <v>810</v>
      </c>
      <c r="R60" s="1">
        <v>1900</v>
      </c>
      <c r="S60" s="1">
        <v>3235</v>
      </c>
      <c r="T60" s="1">
        <v>1002</v>
      </c>
      <c r="U60" s="1">
        <v>1032</v>
      </c>
      <c r="V60" s="1">
        <v>2715</v>
      </c>
      <c r="W60" s="1">
        <v>1664</v>
      </c>
      <c r="X60" s="1">
        <v>1125</v>
      </c>
      <c r="Y60" s="1">
        <v>932</v>
      </c>
      <c r="Z60" s="1">
        <v>910</v>
      </c>
      <c r="AA60" s="1">
        <v>2820</v>
      </c>
      <c r="AB60" s="1">
        <v>927</v>
      </c>
      <c r="AC60" s="1">
        <v>1485</v>
      </c>
      <c r="AD60" s="1">
        <v>1776</v>
      </c>
      <c r="AE60" s="1">
        <v>2148</v>
      </c>
      <c r="AF60" s="1">
        <v>1233</v>
      </c>
      <c r="AG60" s="1">
        <v>1916</v>
      </c>
      <c r="AH60" s="1">
        <v>2465</v>
      </c>
      <c r="AI60" s="1">
        <v>390</v>
      </c>
      <c r="AJ60" s="1">
        <v>10243</v>
      </c>
      <c r="AK60" s="1">
        <v>1404</v>
      </c>
      <c r="AL60" s="1">
        <v>1128</v>
      </c>
      <c r="AM60" s="1">
        <v>756</v>
      </c>
      <c r="AN60" s="1">
        <v>547</v>
      </c>
      <c r="AO60" s="1">
        <v>956</v>
      </c>
      <c r="AP60" s="1">
        <v>1132</v>
      </c>
      <c r="AQ60" s="1">
        <v>1320</v>
      </c>
      <c r="AR60" s="1">
        <v>746</v>
      </c>
      <c r="AS60" s="1">
        <v>598</v>
      </c>
      <c r="AT60" s="1">
        <v>558</v>
      </c>
      <c r="AU60" s="1">
        <v>258</v>
      </c>
      <c r="AV60" s="1">
        <v>510</v>
      </c>
      <c r="AW60" s="1">
        <v>459</v>
      </c>
      <c r="AX60" s="1">
        <v>122</v>
      </c>
      <c r="AY60" s="1">
        <v>289</v>
      </c>
      <c r="AZ60" s="1">
        <v>282</v>
      </c>
      <c r="BA60" s="1">
        <v>734</v>
      </c>
    </row>
    <row r="61" spans="1:53" ht="11.25">
      <c r="A61" s="1">
        <v>0</v>
      </c>
      <c r="B61" s="1">
        <v>55579</v>
      </c>
      <c r="C61" s="1">
        <v>855</v>
      </c>
      <c r="D61" s="1">
        <v>681</v>
      </c>
      <c r="E61" s="1">
        <v>801</v>
      </c>
      <c r="F61" s="1">
        <v>596</v>
      </c>
      <c r="G61" s="1">
        <v>750</v>
      </c>
      <c r="H61" s="1">
        <v>556</v>
      </c>
      <c r="I61" s="1">
        <v>576</v>
      </c>
      <c r="J61" s="1">
        <v>612</v>
      </c>
      <c r="K61" s="1">
        <v>663</v>
      </c>
      <c r="L61" s="1">
        <v>1278</v>
      </c>
      <c r="M61" s="1">
        <v>876</v>
      </c>
      <c r="N61" s="1">
        <v>560</v>
      </c>
      <c r="O61" s="1">
        <v>1944</v>
      </c>
      <c r="P61" s="1">
        <v>1600</v>
      </c>
      <c r="Q61" s="1">
        <v>636</v>
      </c>
      <c r="R61" s="1">
        <v>1510</v>
      </c>
      <c r="S61" s="1">
        <v>2710</v>
      </c>
      <c r="T61" s="1">
        <v>794</v>
      </c>
      <c r="U61" s="1">
        <v>864</v>
      </c>
      <c r="V61" s="1">
        <v>2115</v>
      </c>
      <c r="W61" s="1">
        <v>1388</v>
      </c>
      <c r="X61" s="1">
        <v>939</v>
      </c>
      <c r="Y61" s="1">
        <v>742</v>
      </c>
      <c r="Z61" s="1">
        <v>732</v>
      </c>
      <c r="AA61" s="1">
        <v>2276</v>
      </c>
      <c r="AB61" s="1">
        <v>783</v>
      </c>
      <c r="AC61" s="1">
        <v>1197</v>
      </c>
      <c r="AD61" s="1">
        <v>1508</v>
      </c>
      <c r="AE61" s="1">
        <v>1880</v>
      </c>
      <c r="AF61" s="1">
        <v>1008</v>
      </c>
      <c r="AG61" s="1">
        <v>1628</v>
      </c>
      <c r="AH61" s="1">
        <v>2060</v>
      </c>
      <c r="AI61" s="1">
        <v>356</v>
      </c>
      <c r="AJ61" s="1">
        <v>8352</v>
      </c>
      <c r="AK61" s="1">
        <v>1158</v>
      </c>
      <c r="AL61" s="1">
        <v>916</v>
      </c>
      <c r="AM61" s="1">
        <v>612</v>
      </c>
      <c r="AN61" s="1">
        <v>460</v>
      </c>
      <c r="AO61" s="1">
        <v>804</v>
      </c>
      <c r="AP61" s="1">
        <v>952</v>
      </c>
      <c r="AQ61" s="1">
        <v>1158</v>
      </c>
      <c r="AR61" s="1">
        <v>558</v>
      </c>
      <c r="AS61" s="1">
        <v>503</v>
      </c>
      <c r="AT61" s="1">
        <v>444</v>
      </c>
      <c r="AU61" s="1">
        <v>223</v>
      </c>
      <c r="AV61" s="1">
        <v>400</v>
      </c>
      <c r="AW61" s="1">
        <v>396</v>
      </c>
      <c r="AX61" s="1">
        <v>82</v>
      </c>
      <c r="AY61" s="1">
        <v>250</v>
      </c>
      <c r="AZ61" s="1">
        <v>251</v>
      </c>
      <c r="BA61" s="1">
        <v>586</v>
      </c>
    </row>
    <row r="62" spans="1:53" ht="11.25">
      <c r="A62" s="1">
        <v>1</v>
      </c>
      <c r="B62" s="1">
        <v>11330</v>
      </c>
      <c r="C62" s="1">
        <v>141</v>
      </c>
      <c r="D62" s="1">
        <v>111</v>
      </c>
      <c r="E62" s="1">
        <v>39</v>
      </c>
      <c r="F62" s="1">
        <v>62</v>
      </c>
      <c r="G62" s="1">
        <v>150</v>
      </c>
      <c r="H62" s="1">
        <v>96</v>
      </c>
      <c r="I62" s="1">
        <v>174</v>
      </c>
      <c r="J62" s="1">
        <v>89</v>
      </c>
      <c r="K62" s="1">
        <v>120</v>
      </c>
      <c r="L62" s="1">
        <v>210</v>
      </c>
      <c r="M62" s="1">
        <v>207</v>
      </c>
      <c r="N62" s="1">
        <v>56</v>
      </c>
      <c r="O62" s="1">
        <v>416</v>
      </c>
      <c r="P62" s="1">
        <v>316</v>
      </c>
      <c r="Q62" s="1">
        <v>171</v>
      </c>
      <c r="R62" s="1">
        <v>385</v>
      </c>
      <c r="S62" s="1">
        <v>505</v>
      </c>
      <c r="T62" s="1">
        <v>208</v>
      </c>
      <c r="U62" s="1">
        <v>168</v>
      </c>
      <c r="V62" s="1">
        <v>590</v>
      </c>
      <c r="W62" s="1">
        <v>276</v>
      </c>
      <c r="X62" s="1">
        <v>186</v>
      </c>
      <c r="Y62" s="1">
        <v>186</v>
      </c>
      <c r="Z62" s="1">
        <v>176</v>
      </c>
      <c r="AA62" s="1">
        <v>544</v>
      </c>
      <c r="AB62" s="1">
        <v>141</v>
      </c>
      <c r="AC62" s="1">
        <v>282</v>
      </c>
      <c r="AD62" s="1">
        <v>268</v>
      </c>
      <c r="AE62" s="1">
        <v>248</v>
      </c>
      <c r="AF62" s="1">
        <v>216</v>
      </c>
      <c r="AG62" s="1">
        <v>272</v>
      </c>
      <c r="AH62" s="1">
        <v>390</v>
      </c>
      <c r="AI62" s="1">
        <v>33</v>
      </c>
      <c r="AJ62" s="1">
        <v>1872</v>
      </c>
      <c r="AK62" s="1">
        <v>246</v>
      </c>
      <c r="AL62" s="1">
        <v>212</v>
      </c>
      <c r="AM62" s="1">
        <v>144</v>
      </c>
      <c r="AN62" s="1">
        <v>86</v>
      </c>
      <c r="AO62" s="1">
        <v>152</v>
      </c>
      <c r="AP62" s="1">
        <v>180</v>
      </c>
      <c r="AQ62" s="1">
        <v>156</v>
      </c>
      <c r="AR62" s="1">
        <v>184</v>
      </c>
      <c r="AS62" s="1">
        <v>94</v>
      </c>
      <c r="AT62" s="1">
        <v>108</v>
      </c>
      <c r="AU62" s="1">
        <v>35</v>
      </c>
      <c r="AV62" s="1">
        <v>110</v>
      </c>
      <c r="AW62" s="1">
        <v>62</v>
      </c>
      <c r="AX62" s="1">
        <v>39</v>
      </c>
      <c r="AY62" s="1">
        <v>39</v>
      </c>
      <c r="AZ62" s="1">
        <v>31</v>
      </c>
      <c r="BA62" s="1">
        <v>148</v>
      </c>
    </row>
    <row r="63" spans="1:53" ht="11.25">
      <c r="A63" s="1">
        <v>2</v>
      </c>
      <c r="B63" s="1">
        <v>149</v>
      </c>
      <c r="C63" s="1">
        <v>0</v>
      </c>
      <c r="D63" s="1">
        <v>0</v>
      </c>
      <c r="E63" s="1">
        <v>0</v>
      </c>
      <c r="F63" s="1">
        <v>2</v>
      </c>
      <c r="G63" s="1">
        <v>3</v>
      </c>
      <c r="H63" s="1">
        <v>2</v>
      </c>
      <c r="I63" s="1">
        <v>6</v>
      </c>
      <c r="J63" s="1">
        <v>0</v>
      </c>
      <c r="K63" s="1">
        <v>9</v>
      </c>
      <c r="L63" s="1">
        <v>0</v>
      </c>
      <c r="M63" s="1">
        <v>3</v>
      </c>
      <c r="N63" s="1">
        <v>2</v>
      </c>
      <c r="O63" s="1">
        <v>4</v>
      </c>
      <c r="P63" s="1">
        <v>0</v>
      </c>
      <c r="Q63" s="1">
        <v>3</v>
      </c>
      <c r="R63" s="1">
        <v>5</v>
      </c>
      <c r="S63" s="1">
        <v>10</v>
      </c>
      <c r="T63" s="1">
        <v>0</v>
      </c>
      <c r="U63" s="1">
        <v>0</v>
      </c>
      <c r="V63" s="1">
        <v>10</v>
      </c>
      <c r="W63" s="1">
        <v>0</v>
      </c>
      <c r="X63" s="1">
        <v>0</v>
      </c>
      <c r="Y63" s="1">
        <v>2</v>
      </c>
      <c r="Z63" s="1">
        <v>2</v>
      </c>
      <c r="AA63" s="1">
        <v>0</v>
      </c>
      <c r="AB63" s="1">
        <v>0</v>
      </c>
      <c r="AC63" s="1">
        <v>0</v>
      </c>
      <c r="AD63" s="1">
        <v>0</v>
      </c>
      <c r="AE63" s="1">
        <v>20</v>
      </c>
      <c r="AF63" s="1">
        <v>9</v>
      </c>
      <c r="AG63" s="1">
        <v>12</v>
      </c>
      <c r="AH63" s="1">
        <v>10</v>
      </c>
      <c r="AI63" s="1">
        <v>0</v>
      </c>
      <c r="AJ63" s="1">
        <v>19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6</v>
      </c>
      <c r="AR63" s="1">
        <v>2</v>
      </c>
      <c r="AS63" s="1">
        <v>1</v>
      </c>
      <c r="AT63" s="1">
        <v>6</v>
      </c>
      <c r="AU63" s="1">
        <v>0</v>
      </c>
      <c r="AV63" s="1">
        <v>0</v>
      </c>
      <c r="AW63" s="1">
        <v>0</v>
      </c>
      <c r="AX63" s="1">
        <v>1</v>
      </c>
      <c r="AY63" s="1">
        <v>0</v>
      </c>
      <c r="AZ63" s="1">
        <v>0</v>
      </c>
      <c r="BA63" s="1">
        <v>0</v>
      </c>
    </row>
    <row r="64" spans="1:53" ht="11.25">
      <c r="A64" s="1">
        <v>3</v>
      </c>
      <c r="B64" s="1">
        <v>7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2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4</v>
      </c>
      <c r="AH64" s="1">
        <v>0</v>
      </c>
      <c r="AI64" s="1">
        <v>1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</row>
    <row r="65" spans="1:53" ht="11.25">
      <c r="A65" s="1">
        <v>4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</row>
    <row r="66" spans="1:53" ht="11.25">
      <c r="A66" s="1">
        <v>5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</row>
    <row r="67" spans="1:53" ht="11.25">
      <c r="A67" s="1">
        <v>6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</row>
    <row r="68" spans="1:53" ht="11.25">
      <c r="A68" s="1">
        <v>7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</row>
    <row r="69" spans="1:53" ht="11.25">
      <c r="A69" s="1">
        <v>8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</row>
    <row r="70" spans="1:53" ht="11.25">
      <c r="A70" s="1">
        <v>9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</row>
    <row r="71" spans="1:53" ht="11.25">
      <c r="A71" s="1">
        <v>10</v>
      </c>
      <c r="B71" s="1">
        <v>3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3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</row>
    <row r="72" spans="1:53" ht="11.25">
      <c r="A72" s="1">
        <v>11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</row>
    <row r="73" spans="1:53" ht="11.25">
      <c r="A73" s="1">
        <v>12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</row>
    <row r="74" spans="1:53" ht="11.25">
      <c r="A74" s="1" t="s">
        <v>12</v>
      </c>
      <c r="B74" s="1">
        <v>31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3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10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3</v>
      </c>
      <c r="AC74" s="1">
        <v>6</v>
      </c>
      <c r="AD74" s="1">
        <v>0</v>
      </c>
      <c r="AE74" s="1">
        <v>0</v>
      </c>
      <c r="AF74" s="1">
        <v>0</v>
      </c>
      <c r="AG74" s="1">
        <v>0</v>
      </c>
      <c r="AH74" s="1">
        <v>5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1</v>
      </c>
      <c r="AO74" s="1">
        <v>0</v>
      </c>
      <c r="AP74" s="1">
        <v>0</v>
      </c>
      <c r="AQ74" s="1">
        <v>0</v>
      </c>
      <c r="AR74" s="1">
        <v>2</v>
      </c>
      <c r="AS74" s="1">
        <v>0</v>
      </c>
      <c r="AT74" s="1">
        <v>0</v>
      </c>
      <c r="AU74" s="1">
        <v>0</v>
      </c>
      <c r="AV74" s="1">
        <v>0</v>
      </c>
      <c r="AW74" s="1">
        <v>1</v>
      </c>
      <c r="AX74" s="1">
        <v>0</v>
      </c>
      <c r="AY74" s="1">
        <v>0</v>
      </c>
      <c r="AZ74" s="1">
        <v>0</v>
      </c>
      <c r="BA74" s="1">
        <v>0</v>
      </c>
    </row>
    <row r="76" ht="11.25">
      <c r="A76" s="3" t="s">
        <v>365</v>
      </c>
    </row>
    <row r="77" spans="1:53" ht="11.25">
      <c r="A77" s="1" t="s">
        <v>68</v>
      </c>
      <c r="B77" s="1">
        <v>67098</v>
      </c>
      <c r="C77" s="1">
        <v>996</v>
      </c>
      <c r="D77" s="1">
        <v>792</v>
      </c>
      <c r="E77" s="1">
        <v>840</v>
      </c>
      <c r="F77" s="1">
        <v>660</v>
      </c>
      <c r="G77" s="1">
        <v>903</v>
      </c>
      <c r="H77" s="1">
        <v>654</v>
      </c>
      <c r="I77" s="1">
        <v>756</v>
      </c>
      <c r="J77" s="1">
        <v>700</v>
      </c>
      <c r="K77" s="1">
        <v>795</v>
      </c>
      <c r="L77" s="1">
        <v>1491</v>
      </c>
      <c r="M77" s="1">
        <v>1086</v>
      </c>
      <c r="N77" s="1">
        <v>618</v>
      </c>
      <c r="O77" s="1">
        <v>2364</v>
      </c>
      <c r="P77" s="1">
        <v>1916</v>
      </c>
      <c r="Q77" s="1">
        <v>810</v>
      </c>
      <c r="R77" s="1">
        <v>1900</v>
      </c>
      <c r="S77" s="1">
        <v>3235</v>
      </c>
      <c r="T77" s="1">
        <v>1002</v>
      </c>
      <c r="U77" s="1">
        <v>1032</v>
      </c>
      <c r="V77" s="1">
        <v>2715</v>
      </c>
      <c r="W77" s="1">
        <v>1664</v>
      </c>
      <c r="X77" s="1">
        <v>1125</v>
      </c>
      <c r="Y77" s="1">
        <v>932</v>
      </c>
      <c r="Z77" s="1">
        <v>910</v>
      </c>
      <c r="AA77" s="1">
        <v>2820</v>
      </c>
      <c r="AB77" s="1">
        <v>927</v>
      </c>
      <c r="AC77" s="1">
        <v>1485</v>
      </c>
      <c r="AD77" s="1">
        <v>1776</v>
      </c>
      <c r="AE77" s="1">
        <v>2148</v>
      </c>
      <c r="AF77" s="1">
        <v>1233</v>
      </c>
      <c r="AG77" s="1">
        <v>1916</v>
      </c>
      <c r="AH77" s="1">
        <v>2465</v>
      </c>
      <c r="AI77" s="1">
        <v>390</v>
      </c>
      <c r="AJ77" s="1">
        <v>10243</v>
      </c>
      <c r="AK77" s="1">
        <v>1404</v>
      </c>
      <c r="AL77" s="1">
        <v>1128</v>
      </c>
      <c r="AM77" s="1">
        <v>756</v>
      </c>
      <c r="AN77" s="1">
        <v>547</v>
      </c>
      <c r="AO77" s="1">
        <v>956</v>
      </c>
      <c r="AP77" s="1">
        <v>1132</v>
      </c>
      <c r="AQ77" s="1">
        <v>1320</v>
      </c>
      <c r="AR77" s="1">
        <v>746</v>
      </c>
      <c r="AS77" s="1">
        <v>598</v>
      </c>
      <c r="AT77" s="1">
        <v>558</v>
      </c>
      <c r="AU77" s="1">
        <v>258</v>
      </c>
      <c r="AV77" s="1">
        <v>510</v>
      </c>
      <c r="AW77" s="1">
        <v>459</v>
      </c>
      <c r="AX77" s="1">
        <v>122</v>
      </c>
      <c r="AY77" s="1">
        <v>289</v>
      </c>
      <c r="AZ77" s="1">
        <v>282</v>
      </c>
      <c r="BA77" s="1">
        <v>734</v>
      </c>
    </row>
    <row r="78" spans="1:53" ht="11.25">
      <c r="A78" s="1">
        <v>0</v>
      </c>
      <c r="B78" s="1">
        <v>4947</v>
      </c>
      <c r="C78" s="1">
        <v>120</v>
      </c>
      <c r="D78" s="1">
        <v>78</v>
      </c>
      <c r="E78" s="1">
        <v>60</v>
      </c>
      <c r="F78" s="1">
        <v>36</v>
      </c>
      <c r="G78" s="1">
        <v>57</v>
      </c>
      <c r="H78" s="1">
        <v>30</v>
      </c>
      <c r="I78" s="1">
        <v>39</v>
      </c>
      <c r="J78" s="1">
        <v>55</v>
      </c>
      <c r="K78" s="1">
        <v>69</v>
      </c>
      <c r="L78" s="1">
        <v>150</v>
      </c>
      <c r="M78" s="1">
        <v>99</v>
      </c>
      <c r="N78" s="1">
        <v>52</v>
      </c>
      <c r="O78" s="1">
        <v>148</v>
      </c>
      <c r="P78" s="1">
        <v>144</v>
      </c>
      <c r="Q78" s="1">
        <v>21</v>
      </c>
      <c r="R78" s="1">
        <v>105</v>
      </c>
      <c r="S78" s="1">
        <v>195</v>
      </c>
      <c r="T78" s="1">
        <v>70</v>
      </c>
      <c r="U78" s="1">
        <v>87</v>
      </c>
      <c r="V78" s="1">
        <v>205</v>
      </c>
      <c r="W78" s="1">
        <v>164</v>
      </c>
      <c r="X78" s="1">
        <v>81</v>
      </c>
      <c r="Y78" s="1">
        <v>66</v>
      </c>
      <c r="Z78" s="1">
        <v>60</v>
      </c>
      <c r="AA78" s="1">
        <v>268</v>
      </c>
      <c r="AB78" s="1">
        <v>90</v>
      </c>
      <c r="AC78" s="1">
        <v>90</v>
      </c>
      <c r="AD78" s="1">
        <v>156</v>
      </c>
      <c r="AE78" s="1">
        <v>136</v>
      </c>
      <c r="AF78" s="1">
        <v>93</v>
      </c>
      <c r="AG78" s="1">
        <v>232</v>
      </c>
      <c r="AH78" s="1">
        <v>105</v>
      </c>
      <c r="AI78" s="1">
        <v>38</v>
      </c>
      <c r="AJ78" s="1">
        <v>528</v>
      </c>
      <c r="AK78" s="1">
        <v>108</v>
      </c>
      <c r="AL78" s="1">
        <v>74</v>
      </c>
      <c r="AM78" s="1">
        <v>64</v>
      </c>
      <c r="AN78" s="1">
        <v>30</v>
      </c>
      <c r="AO78" s="1">
        <v>152</v>
      </c>
      <c r="AP78" s="1">
        <v>110</v>
      </c>
      <c r="AQ78" s="1">
        <v>108</v>
      </c>
      <c r="AR78" s="1">
        <v>36</v>
      </c>
      <c r="AS78" s="1">
        <v>112</v>
      </c>
      <c r="AT78" s="1">
        <v>32</v>
      </c>
      <c r="AU78" s="1">
        <v>32</v>
      </c>
      <c r="AV78" s="1">
        <v>36</v>
      </c>
      <c r="AW78" s="1">
        <v>45</v>
      </c>
      <c r="AX78" s="1">
        <v>3</v>
      </c>
      <c r="AY78" s="1">
        <v>24</v>
      </c>
      <c r="AZ78" s="1">
        <v>34</v>
      </c>
      <c r="BA78" s="1">
        <v>20</v>
      </c>
    </row>
    <row r="79" spans="1:53" ht="11.25">
      <c r="A79" s="1">
        <v>1</v>
      </c>
      <c r="B79" s="1">
        <v>50935</v>
      </c>
      <c r="C79" s="1">
        <v>747</v>
      </c>
      <c r="D79" s="1">
        <v>576</v>
      </c>
      <c r="E79" s="1">
        <v>684</v>
      </c>
      <c r="F79" s="1">
        <v>556</v>
      </c>
      <c r="G79" s="1">
        <v>741</v>
      </c>
      <c r="H79" s="1">
        <v>554</v>
      </c>
      <c r="I79" s="1">
        <v>540</v>
      </c>
      <c r="J79" s="1">
        <v>542</v>
      </c>
      <c r="K79" s="1">
        <v>612</v>
      </c>
      <c r="L79" s="1">
        <v>1212</v>
      </c>
      <c r="M79" s="1">
        <v>792</v>
      </c>
      <c r="N79" s="1">
        <v>494</v>
      </c>
      <c r="O79" s="1">
        <v>1896</v>
      </c>
      <c r="P79" s="1">
        <v>1604</v>
      </c>
      <c r="Q79" s="1">
        <v>621</v>
      </c>
      <c r="R79" s="1">
        <v>1340</v>
      </c>
      <c r="S79" s="1">
        <v>2395</v>
      </c>
      <c r="T79" s="1">
        <v>784</v>
      </c>
      <c r="U79" s="1">
        <v>789</v>
      </c>
      <c r="V79" s="1">
        <v>1970</v>
      </c>
      <c r="W79" s="1">
        <v>1248</v>
      </c>
      <c r="X79" s="1">
        <v>861</v>
      </c>
      <c r="Y79" s="1">
        <v>770</v>
      </c>
      <c r="Z79" s="1">
        <v>726</v>
      </c>
      <c r="AA79" s="1">
        <v>2120</v>
      </c>
      <c r="AB79" s="1">
        <v>702</v>
      </c>
      <c r="AC79" s="1">
        <v>1110</v>
      </c>
      <c r="AD79" s="1">
        <v>1388</v>
      </c>
      <c r="AE79" s="1">
        <v>1744</v>
      </c>
      <c r="AF79" s="1">
        <v>957</v>
      </c>
      <c r="AG79" s="1">
        <v>1452</v>
      </c>
      <c r="AH79" s="1">
        <v>1905</v>
      </c>
      <c r="AI79" s="1">
        <v>295</v>
      </c>
      <c r="AJ79" s="1">
        <v>7344</v>
      </c>
      <c r="AK79" s="1">
        <v>1185</v>
      </c>
      <c r="AL79" s="1">
        <v>852</v>
      </c>
      <c r="AM79" s="1">
        <v>586</v>
      </c>
      <c r="AN79" s="1">
        <v>430</v>
      </c>
      <c r="AO79" s="1">
        <v>712</v>
      </c>
      <c r="AP79" s="1">
        <v>838</v>
      </c>
      <c r="AQ79" s="1">
        <v>990</v>
      </c>
      <c r="AR79" s="1">
        <v>496</v>
      </c>
      <c r="AS79" s="1">
        <v>428</v>
      </c>
      <c r="AT79" s="1">
        <v>416</v>
      </c>
      <c r="AU79" s="1">
        <v>186</v>
      </c>
      <c r="AV79" s="1">
        <v>398</v>
      </c>
      <c r="AW79" s="1">
        <v>354</v>
      </c>
      <c r="AX79" s="1">
        <v>51</v>
      </c>
      <c r="AY79" s="1">
        <v>224</v>
      </c>
      <c r="AZ79" s="1">
        <v>218</v>
      </c>
      <c r="BA79" s="1">
        <v>500</v>
      </c>
    </row>
    <row r="80" spans="1:53" ht="11.25">
      <c r="A80" s="1">
        <v>2</v>
      </c>
      <c r="B80" s="1">
        <v>9171</v>
      </c>
      <c r="C80" s="1">
        <v>108</v>
      </c>
      <c r="D80" s="1">
        <v>123</v>
      </c>
      <c r="E80" s="1">
        <v>84</v>
      </c>
      <c r="F80" s="1">
        <v>58</v>
      </c>
      <c r="G80" s="1">
        <v>78</v>
      </c>
      <c r="H80" s="1">
        <v>54</v>
      </c>
      <c r="I80" s="1">
        <v>126</v>
      </c>
      <c r="J80" s="1">
        <v>96</v>
      </c>
      <c r="K80" s="1">
        <v>90</v>
      </c>
      <c r="L80" s="1">
        <v>108</v>
      </c>
      <c r="M80" s="1">
        <v>162</v>
      </c>
      <c r="N80" s="1">
        <v>60</v>
      </c>
      <c r="O80" s="1">
        <v>264</v>
      </c>
      <c r="P80" s="1">
        <v>124</v>
      </c>
      <c r="Q80" s="1">
        <v>159</v>
      </c>
      <c r="R80" s="1">
        <v>350</v>
      </c>
      <c r="S80" s="1">
        <v>530</v>
      </c>
      <c r="T80" s="1">
        <v>128</v>
      </c>
      <c r="U80" s="1">
        <v>120</v>
      </c>
      <c r="V80" s="1">
        <v>435</v>
      </c>
      <c r="W80" s="1">
        <v>216</v>
      </c>
      <c r="X80" s="1">
        <v>141</v>
      </c>
      <c r="Y80" s="1">
        <v>82</v>
      </c>
      <c r="Z80" s="1">
        <v>102</v>
      </c>
      <c r="AA80" s="1">
        <v>320</v>
      </c>
      <c r="AB80" s="1">
        <v>105</v>
      </c>
      <c r="AC80" s="1">
        <v>240</v>
      </c>
      <c r="AD80" s="1">
        <v>188</v>
      </c>
      <c r="AE80" s="1">
        <v>228</v>
      </c>
      <c r="AF80" s="1">
        <v>153</v>
      </c>
      <c r="AG80" s="1">
        <v>196</v>
      </c>
      <c r="AH80" s="1">
        <v>390</v>
      </c>
      <c r="AI80" s="1">
        <v>46</v>
      </c>
      <c r="AJ80" s="1">
        <v>1920</v>
      </c>
      <c r="AK80" s="1">
        <v>93</v>
      </c>
      <c r="AL80" s="1">
        <v>174</v>
      </c>
      <c r="AM80" s="1">
        <v>88</v>
      </c>
      <c r="AN80" s="1">
        <v>65</v>
      </c>
      <c r="AO80" s="1">
        <v>78</v>
      </c>
      <c r="AP80" s="1">
        <v>162</v>
      </c>
      <c r="AQ80" s="1">
        <v>180</v>
      </c>
      <c r="AR80" s="1">
        <v>177</v>
      </c>
      <c r="AS80" s="1">
        <v>53</v>
      </c>
      <c r="AT80" s="1">
        <v>96</v>
      </c>
      <c r="AU80" s="1">
        <v>33</v>
      </c>
      <c r="AV80" s="1">
        <v>68</v>
      </c>
      <c r="AW80" s="1">
        <v>55</v>
      </c>
      <c r="AX80" s="1">
        <v>48</v>
      </c>
      <c r="AY80" s="1">
        <v>32</v>
      </c>
      <c r="AZ80" s="1">
        <v>25</v>
      </c>
      <c r="BA80" s="1">
        <v>160</v>
      </c>
    </row>
    <row r="81" spans="1:53" ht="11.25">
      <c r="A81" s="1">
        <v>3</v>
      </c>
      <c r="B81" s="1">
        <v>1717</v>
      </c>
      <c r="C81" s="1">
        <v>18</v>
      </c>
      <c r="D81" s="1">
        <v>12</v>
      </c>
      <c r="E81" s="1">
        <v>9</v>
      </c>
      <c r="F81" s="1">
        <v>6</v>
      </c>
      <c r="G81" s="1">
        <v>24</v>
      </c>
      <c r="H81" s="1">
        <v>16</v>
      </c>
      <c r="I81" s="1">
        <v>42</v>
      </c>
      <c r="J81" s="1">
        <v>7</v>
      </c>
      <c r="K81" s="1">
        <v>18</v>
      </c>
      <c r="L81" s="1">
        <v>18</v>
      </c>
      <c r="M81" s="1">
        <v>33</v>
      </c>
      <c r="N81" s="1">
        <v>10</v>
      </c>
      <c r="O81" s="1">
        <v>48</v>
      </c>
      <c r="P81" s="1">
        <v>36</v>
      </c>
      <c r="Q81" s="1">
        <v>9</v>
      </c>
      <c r="R81" s="1">
        <v>75</v>
      </c>
      <c r="S81" s="1">
        <v>100</v>
      </c>
      <c r="T81" s="1">
        <v>20</v>
      </c>
      <c r="U81" s="1">
        <v>27</v>
      </c>
      <c r="V81" s="1">
        <v>90</v>
      </c>
      <c r="W81" s="1">
        <v>32</v>
      </c>
      <c r="X81" s="1">
        <v>36</v>
      </c>
      <c r="Y81" s="1">
        <v>12</v>
      </c>
      <c r="Z81" s="1">
        <v>20</v>
      </c>
      <c r="AA81" s="1">
        <v>96</v>
      </c>
      <c r="AB81" s="1">
        <v>21</v>
      </c>
      <c r="AC81" s="1">
        <v>33</v>
      </c>
      <c r="AD81" s="1">
        <v>40</v>
      </c>
      <c r="AE81" s="1">
        <v>32</v>
      </c>
      <c r="AF81" s="1">
        <v>30</v>
      </c>
      <c r="AG81" s="1">
        <v>36</v>
      </c>
      <c r="AH81" s="1">
        <v>50</v>
      </c>
      <c r="AI81" s="1">
        <v>11</v>
      </c>
      <c r="AJ81" s="1">
        <v>374</v>
      </c>
      <c r="AK81" s="1">
        <v>15</v>
      </c>
      <c r="AL81" s="1">
        <v>22</v>
      </c>
      <c r="AM81" s="1">
        <v>16</v>
      </c>
      <c r="AN81" s="1">
        <v>17</v>
      </c>
      <c r="AO81" s="1">
        <v>12</v>
      </c>
      <c r="AP81" s="1">
        <v>20</v>
      </c>
      <c r="AQ81" s="1">
        <v>33</v>
      </c>
      <c r="AR81" s="1">
        <v>35</v>
      </c>
      <c r="AS81" s="1">
        <v>4</v>
      </c>
      <c r="AT81" s="1">
        <v>14</v>
      </c>
      <c r="AU81" s="1">
        <v>5</v>
      </c>
      <c r="AV81" s="1">
        <v>8</v>
      </c>
      <c r="AW81" s="1">
        <v>4</v>
      </c>
      <c r="AX81" s="1">
        <v>17</v>
      </c>
      <c r="AY81" s="1">
        <v>7</v>
      </c>
      <c r="AZ81" s="1">
        <v>3</v>
      </c>
      <c r="BA81" s="1">
        <v>44</v>
      </c>
    </row>
    <row r="82" spans="1:53" ht="11.25">
      <c r="A82" s="1">
        <v>4</v>
      </c>
      <c r="B82" s="1">
        <v>256</v>
      </c>
      <c r="C82" s="1">
        <v>3</v>
      </c>
      <c r="D82" s="1">
        <v>3</v>
      </c>
      <c r="E82" s="1">
        <v>3</v>
      </c>
      <c r="F82" s="1">
        <v>4</v>
      </c>
      <c r="G82" s="1">
        <v>0</v>
      </c>
      <c r="H82" s="1">
        <v>0</v>
      </c>
      <c r="I82" s="1">
        <v>9</v>
      </c>
      <c r="J82" s="1">
        <v>0</v>
      </c>
      <c r="K82" s="1">
        <v>3</v>
      </c>
      <c r="L82" s="1">
        <v>0</v>
      </c>
      <c r="M82" s="1">
        <v>0</v>
      </c>
      <c r="N82" s="1">
        <v>2</v>
      </c>
      <c r="O82" s="1">
        <v>0</v>
      </c>
      <c r="P82" s="1">
        <v>8</v>
      </c>
      <c r="Q82" s="1">
        <v>0</v>
      </c>
      <c r="R82" s="1">
        <v>30</v>
      </c>
      <c r="S82" s="1">
        <v>15</v>
      </c>
      <c r="T82" s="1">
        <v>0</v>
      </c>
      <c r="U82" s="1">
        <v>6</v>
      </c>
      <c r="V82" s="1">
        <v>10</v>
      </c>
      <c r="W82" s="1">
        <v>4</v>
      </c>
      <c r="X82" s="1">
        <v>3</v>
      </c>
      <c r="Y82" s="1">
        <v>2</v>
      </c>
      <c r="Z82" s="1">
        <v>2</v>
      </c>
      <c r="AA82" s="1">
        <v>12</v>
      </c>
      <c r="AB82" s="1">
        <v>6</v>
      </c>
      <c r="AC82" s="1">
        <v>3</v>
      </c>
      <c r="AD82" s="1">
        <v>4</v>
      </c>
      <c r="AE82" s="1">
        <v>8</v>
      </c>
      <c r="AF82" s="1">
        <v>0</v>
      </c>
      <c r="AG82" s="1">
        <v>0</v>
      </c>
      <c r="AH82" s="1">
        <v>10</v>
      </c>
      <c r="AI82" s="1">
        <v>0</v>
      </c>
      <c r="AJ82" s="1">
        <v>67</v>
      </c>
      <c r="AK82" s="1">
        <v>3</v>
      </c>
      <c r="AL82" s="1">
        <v>2</v>
      </c>
      <c r="AM82" s="1">
        <v>2</v>
      </c>
      <c r="AN82" s="1">
        <v>4</v>
      </c>
      <c r="AO82" s="1">
        <v>2</v>
      </c>
      <c r="AP82" s="1">
        <v>2</v>
      </c>
      <c r="AQ82" s="1">
        <v>6</v>
      </c>
      <c r="AR82" s="1">
        <v>2</v>
      </c>
      <c r="AS82" s="1">
        <v>1</v>
      </c>
      <c r="AT82" s="1">
        <v>0</v>
      </c>
      <c r="AU82" s="1">
        <v>1</v>
      </c>
      <c r="AV82" s="1">
        <v>0</v>
      </c>
      <c r="AW82" s="1">
        <v>0</v>
      </c>
      <c r="AX82" s="1">
        <v>3</v>
      </c>
      <c r="AY82" s="1">
        <v>2</v>
      </c>
      <c r="AZ82" s="1">
        <v>1</v>
      </c>
      <c r="BA82" s="1">
        <v>8</v>
      </c>
    </row>
    <row r="83" spans="1:53" ht="11.25">
      <c r="A83" s="1">
        <v>5</v>
      </c>
      <c r="B83" s="1">
        <v>42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4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3</v>
      </c>
      <c r="V83" s="1">
        <v>5</v>
      </c>
      <c r="W83" s="1">
        <v>0</v>
      </c>
      <c r="X83" s="1">
        <v>3</v>
      </c>
      <c r="Y83" s="1">
        <v>0</v>
      </c>
      <c r="Z83" s="1">
        <v>0</v>
      </c>
      <c r="AA83" s="1">
        <v>4</v>
      </c>
      <c r="AB83" s="1">
        <v>0</v>
      </c>
      <c r="AC83" s="1">
        <v>3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10</v>
      </c>
      <c r="AK83" s="1">
        <v>0</v>
      </c>
      <c r="AL83" s="1">
        <v>4</v>
      </c>
      <c r="AM83" s="1">
        <v>0</v>
      </c>
      <c r="AN83" s="1">
        <v>0</v>
      </c>
      <c r="AO83" s="1">
        <v>0</v>
      </c>
      <c r="AP83" s="1">
        <v>0</v>
      </c>
      <c r="AQ83" s="1">
        <v>3</v>
      </c>
      <c r="AR83" s="1">
        <v>0</v>
      </c>
      <c r="AS83" s="1">
        <v>0</v>
      </c>
      <c r="AT83" s="1">
        <v>0</v>
      </c>
      <c r="AU83" s="1">
        <v>1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2</v>
      </c>
    </row>
    <row r="84" spans="1:53" ht="11.25">
      <c r="A84" s="1">
        <v>6</v>
      </c>
      <c r="B84" s="1">
        <v>13</v>
      </c>
      <c r="C84" s="1">
        <v>0</v>
      </c>
      <c r="D84" s="1">
        <v>0</v>
      </c>
      <c r="E84" s="1">
        <v>0</v>
      </c>
      <c r="F84" s="1">
        <v>0</v>
      </c>
      <c r="G84" s="1">
        <v>3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4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5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1</v>
      </c>
      <c r="BA84" s="1">
        <v>0</v>
      </c>
    </row>
    <row r="85" spans="1:53" ht="11.25">
      <c r="A85" s="1">
        <v>7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</row>
    <row r="86" spans="1:53" ht="11.25">
      <c r="A86" s="1">
        <v>8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</row>
    <row r="87" spans="1:53" ht="11.25">
      <c r="A87" s="1">
        <v>9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</row>
    <row r="88" spans="1:53" ht="11.25">
      <c r="A88" s="1">
        <v>10</v>
      </c>
      <c r="B88" s="1">
        <v>3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3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</row>
    <row r="89" spans="1:53" ht="11.25">
      <c r="A89" s="1">
        <v>11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</row>
    <row r="90" spans="1:53" ht="11.25">
      <c r="A90" s="1">
        <v>12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</row>
    <row r="91" spans="1:53" ht="11.25">
      <c r="A91" s="1" t="s">
        <v>12</v>
      </c>
      <c r="B91" s="1">
        <v>14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3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3</v>
      </c>
      <c r="AC91" s="1">
        <v>6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1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1</v>
      </c>
      <c r="AX91" s="1">
        <v>0</v>
      </c>
      <c r="AY91" s="1">
        <v>0</v>
      </c>
      <c r="AZ91" s="1">
        <v>0</v>
      </c>
      <c r="BA91" s="1">
        <v>0</v>
      </c>
    </row>
    <row r="94" ht="11.25">
      <c r="A94" s="3" t="s">
        <v>364</v>
      </c>
    </row>
    <row r="95" spans="1:53" ht="11.25">
      <c r="A95" s="1" t="s">
        <v>68</v>
      </c>
      <c r="B95" s="1">
        <v>67099</v>
      </c>
      <c r="C95" s="1">
        <v>996</v>
      </c>
      <c r="D95" s="1">
        <v>792</v>
      </c>
      <c r="E95" s="1">
        <v>840</v>
      </c>
      <c r="F95" s="1">
        <v>660</v>
      </c>
      <c r="G95" s="1">
        <v>903</v>
      </c>
      <c r="H95" s="1">
        <v>654</v>
      </c>
      <c r="I95" s="1">
        <v>756</v>
      </c>
      <c r="J95" s="1">
        <v>701</v>
      </c>
      <c r="K95" s="1">
        <v>795</v>
      </c>
      <c r="L95" s="1">
        <v>1491</v>
      </c>
      <c r="M95" s="1">
        <v>1086</v>
      </c>
      <c r="N95" s="1">
        <v>618</v>
      </c>
      <c r="O95" s="1">
        <v>2364</v>
      </c>
      <c r="P95" s="1">
        <v>1916</v>
      </c>
      <c r="Q95" s="1">
        <v>810</v>
      </c>
      <c r="R95" s="1">
        <v>1900</v>
      </c>
      <c r="S95" s="1">
        <v>3235</v>
      </c>
      <c r="T95" s="1">
        <v>1002</v>
      </c>
      <c r="U95" s="1">
        <v>1032</v>
      </c>
      <c r="V95" s="1">
        <v>2715</v>
      </c>
      <c r="W95" s="1">
        <v>1664</v>
      </c>
      <c r="X95" s="1">
        <v>1125</v>
      </c>
      <c r="Y95" s="1">
        <v>932</v>
      </c>
      <c r="Z95" s="1">
        <v>910</v>
      </c>
      <c r="AA95" s="1">
        <v>2820</v>
      </c>
      <c r="AB95" s="1">
        <v>927</v>
      </c>
      <c r="AC95" s="1">
        <v>1485</v>
      </c>
      <c r="AD95" s="1">
        <v>1776</v>
      </c>
      <c r="AE95" s="1">
        <v>2148</v>
      </c>
      <c r="AF95" s="1">
        <v>1233</v>
      </c>
      <c r="AG95" s="1">
        <v>1916</v>
      </c>
      <c r="AH95" s="1">
        <v>2465</v>
      </c>
      <c r="AI95" s="1">
        <v>390</v>
      </c>
      <c r="AJ95" s="1">
        <v>10243</v>
      </c>
      <c r="AK95" s="1">
        <v>1404</v>
      </c>
      <c r="AL95" s="1">
        <v>1128</v>
      </c>
      <c r="AM95" s="1">
        <v>756</v>
      </c>
      <c r="AN95" s="1">
        <v>547</v>
      </c>
      <c r="AO95" s="1">
        <v>956</v>
      </c>
      <c r="AP95" s="1">
        <v>1132</v>
      </c>
      <c r="AQ95" s="1">
        <v>1320</v>
      </c>
      <c r="AR95" s="1">
        <v>746</v>
      </c>
      <c r="AS95" s="1">
        <v>598</v>
      </c>
      <c r="AT95" s="1">
        <v>558</v>
      </c>
      <c r="AU95" s="1">
        <v>258</v>
      </c>
      <c r="AV95" s="1">
        <v>510</v>
      </c>
      <c r="AW95" s="1">
        <v>459</v>
      </c>
      <c r="AX95" s="1">
        <v>122</v>
      </c>
      <c r="AY95" s="1">
        <v>289</v>
      </c>
      <c r="AZ95" s="1">
        <v>282</v>
      </c>
      <c r="BA95" s="1">
        <v>734</v>
      </c>
    </row>
    <row r="96" spans="1:53" ht="11.25">
      <c r="A96" s="1">
        <v>0</v>
      </c>
      <c r="B96" s="1">
        <v>44001</v>
      </c>
      <c r="C96" s="1">
        <v>708</v>
      </c>
      <c r="D96" s="1">
        <v>579</v>
      </c>
      <c r="E96" s="1">
        <v>651</v>
      </c>
      <c r="F96" s="1">
        <v>404</v>
      </c>
      <c r="G96" s="1">
        <v>597</v>
      </c>
      <c r="H96" s="1">
        <v>444</v>
      </c>
      <c r="I96" s="1">
        <v>384</v>
      </c>
      <c r="J96" s="1">
        <v>523</v>
      </c>
      <c r="K96" s="1">
        <v>585</v>
      </c>
      <c r="L96" s="1">
        <v>996</v>
      </c>
      <c r="M96" s="1">
        <v>657</v>
      </c>
      <c r="N96" s="1">
        <v>424</v>
      </c>
      <c r="O96" s="1">
        <v>1532</v>
      </c>
      <c r="P96" s="1">
        <v>1140</v>
      </c>
      <c r="Q96" s="1">
        <v>615</v>
      </c>
      <c r="R96" s="1">
        <v>1290</v>
      </c>
      <c r="S96" s="1">
        <v>2335</v>
      </c>
      <c r="T96" s="1">
        <v>662</v>
      </c>
      <c r="U96" s="1">
        <v>702</v>
      </c>
      <c r="V96" s="1">
        <v>1850</v>
      </c>
      <c r="W96" s="1">
        <v>1232</v>
      </c>
      <c r="X96" s="1">
        <v>774</v>
      </c>
      <c r="Y96" s="1">
        <v>618</v>
      </c>
      <c r="Z96" s="1">
        <v>534</v>
      </c>
      <c r="AA96" s="1">
        <v>1760</v>
      </c>
      <c r="AB96" s="1">
        <v>735</v>
      </c>
      <c r="AC96" s="1">
        <v>999</v>
      </c>
      <c r="AD96" s="1">
        <v>1176</v>
      </c>
      <c r="AE96" s="1">
        <v>1480</v>
      </c>
      <c r="AF96" s="1">
        <v>837</v>
      </c>
      <c r="AG96" s="1">
        <v>1332</v>
      </c>
      <c r="AH96" s="1">
        <v>1565</v>
      </c>
      <c r="AI96" s="1">
        <v>303</v>
      </c>
      <c r="AJ96" s="1">
        <v>6326</v>
      </c>
      <c r="AK96" s="1">
        <v>810</v>
      </c>
      <c r="AL96" s="1">
        <v>636</v>
      </c>
      <c r="AM96" s="1">
        <v>460</v>
      </c>
      <c r="AN96" s="1">
        <v>342</v>
      </c>
      <c r="AO96" s="1">
        <v>678</v>
      </c>
      <c r="AP96" s="1">
        <v>738</v>
      </c>
      <c r="AQ96" s="1">
        <v>852</v>
      </c>
      <c r="AR96" s="1">
        <v>368</v>
      </c>
      <c r="AS96" s="1">
        <v>446</v>
      </c>
      <c r="AT96" s="1">
        <v>334</v>
      </c>
      <c r="AU96" s="1">
        <v>196</v>
      </c>
      <c r="AV96" s="1">
        <v>258</v>
      </c>
      <c r="AW96" s="1">
        <v>313</v>
      </c>
      <c r="AX96" s="1">
        <v>52</v>
      </c>
      <c r="AY96" s="1">
        <v>192</v>
      </c>
      <c r="AZ96" s="1">
        <v>185</v>
      </c>
      <c r="BA96" s="1">
        <v>392</v>
      </c>
    </row>
    <row r="97" spans="1:53" ht="11.25">
      <c r="A97" s="1">
        <v>1</v>
      </c>
      <c r="B97" s="1">
        <v>23005</v>
      </c>
      <c r="C97" s="1">
        <v>288</v>
      </c>
      <c r="D97" s="1">
        <v>213</v>
      </c>
      <c r="E97" s="1">
        <v>189</v>
      </c>
      <c r="F97" s="1">
        <v>256</v>
      </c>
      <c r="G97" s="1">
        <v>303</v>
      </c>
      <c r="H97" s="1">
        <v>210</v>
      </c>
      <c r="I97" s="1">
        <v>372</v>
      </c>
      <c r="J97" s="1">
        <v>178</v>
      </c>
      <c r="K97" s="1">
        <v>207</v>
      </c>
      <c r="L97" s="1">
        <v>495</v>
      </c>
      <c r="M97" s="1">
        <v>426</v>
      </c>
      <c r="N97" s="1">
        <v>194</v>
      </c>
      <c r="O97" s="1">
        <v>828</v>
      </c>
      <c r="P97" s="1">
        <v>776</v>
      </c>
      <c r="Q97" s="1">
        <v>195</v>
      </c>
      <c r="R97" s="1">
        <v>605</v>
      </c>
      <c r="S97" s="1">
        <v>890</v>
      </c>
      <c r="T97" s="1">
        <v>340</v>
      </c>
      <c r="U97" s="1">
        <v>327</v>
      </c>
      <c r="V97" s="1">
        <v>865</v>
      </c>
      <c r="W97" s="1">
        <v>432</v>
      </c>
      <c r="X97" s="1">
        <v>351</v>
      </c>
      <c r="Y97" s="1">
        <v>312</v>
      </c>
      <c r="Z97" s="1">
        <v>374</v>
      </c>
      <c r="AA97" s="1">
        <v>1060</v>
      </c>
      <c r="AB97" s="1">
        <v>189</v>
      </c>
      <c r="AC97" s="1">
        <v>480</v>
      </c>
      <c r="AD97" s="1">
        <v>596</v>
      </c>
      <c r="AE97" s="1">
        <v>664</v>
      </c>
      <c r="AF97" s="1">
        <v>390</v>
      </c>
      <c r="AG97" s="1">
        <v>584</v>
      </c>
      <c r="AH97" s="1">
        <v>895</v>
      </c>
      <c r="AI97" s="1">
        <v>87</v>
      </c>
      <c r="AJ97" s="1">
        <v>3907</v>
      </c>
      <c r="AK97" s="1">
        <v>591</v>
      </c>
      <c r="AL97" s="1">
        <v>490</v>
      </c>
      <c r="AM97" s="1">
        <v>294</v>
      </c>
      <c r="AN97" s="1">
        <v>204</v>
      </c>
      <c r="AO97" s="1">
        <v>278</v>
      </c>
      <c r="AP97" s="1">
        <v>392</v>
      </c>
      <c r="AQ97" s="1">
        <v>468</v>
      </c>
      <c r="AR97" s="1">
        <v>375</v>
      </c>
      <c r="AS97" s="1">
        <v>152</v>
      </c>
      <c r="AT97" s="1">
        <v>222</v>
      </c>
      <c r="AU97" s="1">
        <v>62</v>
      </c>
      <c r="AV97" s="1">
        <v>252</v>
      </c>
      <c r="AW97" s="1">
        <v>145</v>
      </c>
      <c r="AX97" s="1">
        <v>68</v>
      </c>
      <c r="AY97" s="1">
        <v>97</v>
      </c>
      <c r="AZ97" s="1">
        <v>97</v>
      </c>
      <c r="BA97" s="1">
        <v>340</v>
      </c>
    </row>
    <row r="98" spans="1:53" ht="11.25">
      <c r="A98" s="1">
        <v>2</v>
      </c>
      <c r="B98" s="1">
        <v>72</v>
      </c>
      <c r="C98" s="1">
        <v>0</v>
      </c>
      <c r="D98" s="1">
        <v>0</v>
      </c>
      <c r="E98" s="1">
        <v>0</v>
      </c>
      <c r="F98" s="1">
        <v>0</v>
      </c>
      <c r="G98" s="1">
        <v>3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4</v>
      </c>
      <c r="P98" s="1">
        <v>0</v>
      </c>
      <c r="Q98" s="1">
        <v>0</v>
      </c>
      <c r="R98" s="1">
        <v>5</v>
      </c>
      <c r="S98" s="1">
        <v>10</v>
      </c>
      <c r="T98" s="1">
        <v>0</v>
      </c>
      <c r="U98" s="1">
        <v>3</v>
      </c>
      <c r="V98" s="1">
        <v>0</v>
      </c>
      <c r="W98" s="1">
        <v>0</v>
      </c>
      <c r="X98" s="1">
        <v>0</v>
      </c>
      <c r="Y98" s="1">
        <v>0</v>
      </c>
      <c r="Z98" s="1">
        <v>2</v>
      </c>
      <c r="AA98" s="1">
        <v>0</v>
      </c>
      <c r="AB98" s="1">
        <v>0</v>
      </c>
      <c r="AC98" s="1">
        <v>0</v>
      </c>
      <c r="AD98" s="1">
        <v>4</v>
      </c>
      <c r="AE98" s="1">
        <v>4</v>
      </c>
      <c r="AF98" s="1">
        <v>6</v>
      </c>
      <c r="AG98" s="1">
        <v>0</v>
      </c>
      <c r="AH98" s="1">
        <v>5</v>
      </c>
      <c r="AI98" s="1">
        <v>0</v>
      </c>
      <c r="AJ98" s="1">
        <v>10</v>
      </c>
      <c r="AK98" s="1">
        <v>3</v>
      </c>
      <c r="AL98" s="1">
        <v>0</v>
      </c>
      <c r="AM98" s="1">
        <v>2</v>
      </c>
      <c r="AN98" s="1">
        <v>0</v>
      </c>
      <c r="AO98" s="1">
        <v>0</v>
      </c>
      <c r="AP98" s="1">
        <v>2</v>
      </c>
      <c r="AQ98" s="1">
        <v>0</v>
      </c>
      <c r="AR98" s="1">
        <v>3</v>
      </c>
      <c r="AS98" s="1">
        <v>0</v>
      </c>
      <c r="AT98" s="1">
        <v>2</v>
      </c>
      <c r="AU98" s="1">
        <v>0</v>
      </c>
      <c r="AV98" s="1">
        <v>0</v>
      </c>
      <c r="AW98" s="1">
        <v>0</v>
      </c>
      <c r="AX98" s="1">
        <v>2</v>
      </c>
      <c r="AY98" s="1">
        <v>0</v>
      </c>
      <c r="AZ98" s="1">
        <v>0</v>
      </c>
      <c r="BA98" s="1">
        <v>2</v>
      </c>
    </row>
    <row r="99" spans="1:53" ht="11.25">
      <c r="A99" s="1">
        <v>3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</row>
    <row r="100" spans="1:53" ht="11.25">
      <c r="A100" s="1">
        <v>4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</row>
    <row r="101" spans="1:53" ht="11.25">
      <c r="A101" s="1">
        <v>5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</row>
    <row r="102" spans="1:53" ht="11.25">
      <c r="A102" s="1">
        <v>6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</row>
    <row r="103" spans="1:53" ht="11.25">
      <c r="A103" s="1">
        <v>7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</row>
    <row r="104" spans="1:53" ht="11.25">
      <c r="A104" s="1">
        <v>8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</row>
    <row r="105" spans="1:53" ht="11.25">
      <c r="A105" s="1">
        <v>9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</row>
    <row r="106" spans="1:53" ht="11.25">
      <c r="A106" s="1">
        <v>10</v>
      </c>
      <c r="B106" s="1">
        <v>3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3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</row>
    <row r="107" spans="1:53" ht="11.25">
      <c r="A107" s="1">
        <v>11</v>
      </c>
      <c r="B107" s="1">
        <v>2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2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</row>
    <row r="108" spans="1:53" ht="11.25">
      <c r="A108" s="1">
        <v>12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</row>
    <row r="109" spans="1:53" ht="11.25">
      <c r="A109" s="1" t="s">
        <v>12</v>
      </c>
      <c r="B109" s="1">
        <v>16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3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3</v>
      </c>
      <c r="AC109" s="1">
        <v>6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2</v>
      </c>
      <c r="AM109" s="1">
        <v>0</v>
      </c>
      <c r="AN109" s="1">
        <v>1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1</v>
      </c>
      <c r="AX109" s="1">
        <v>0</v>
      </c>
      <c r="AY109" s="1">
        <v>0</v>
      </c>
      <c r="AZ109" s="1">
        <v>0</v>
      </c>
      <c r="BA109" s="1">
        <v>0</v>
      </c>
    </row>
    <row r="112" ht="11.25">
      <c r="A112" s="3" t="s">
        <v>363</v>
      </c>
    </row>
    <row r="113" spans="1:53" ht="11.25">
      <c r="A113" s="1" t="s">
        <v>68</v>
      </c>
      <c r="B113" s="1">
        <v>67099</v>
      </c>
      <c r="C113" s="1">
        <v>996</v>
      </c>
      <c r="D113" s="1">
        <v>792</v>
      </c>
      <c r="E113" s="1">
        <v>840</v>
      </c>
      <c r="F113" s="1">
        <v>660</v>
      </c>
      <c r="G113" s="1">
        <v>903</v>
      </c>
      <c r="H113" s="1">
        <v>654</v>
      </c>
      <c r="I113" s="1">
        <v>756</v>
      </c>
      <c r="J113" s="1">
        <v>700</v>
      </c>
      <c r="K113" s="1">
        <v>795</v>
      </c>
      <c r="L113" s="1">
        <v>1491</v>
      </c>
      <c r="M113" s="1">
        <v>1086</v>
      </c>
      <c r="N113" s="1">
        <v>618</v>
      </c>
      <c r="O113" s="1">
        <v>2364</v>
      </c>
      <c r="P113" s="1">
        <v>1916</v>
      </c>
      <c r="Q113" s="1">
        <v>810</v>
      </c>
      <c r="R113" s="1">
        <v>1900</v>
      </c>
      <c r="S113" s="1">
        <v>3235</v>
      </c>
      <c r="T113" s="1">
        <v>1002</v>
      </c>
      <c r="U113" s="1">
        <v>1032</v>
      </c>
      <c r="V113" s="1">
        <v>2715</v>
      </c>
      <c r="W113" s="1">
        <v>1664</v>
      </c>
      <c r="X113" s="1">
        <v>1125</v>
      </c>
      <c r="Y113" s="1">
        <v>932</v>
      </c>
      <c r="Z113" s="1">
        <v>910</v>
      </c>
      <c r="AA113" s="1">
        <v>2820</v>
      </c>
      <c r="AB113" s="1">
        <v>927</v>
      </c>
      <c r="AC113" s="1">
        <v>1485</v>
      </c>
      <c r="AD113" s="1">
        <v>1776</v>
      </c>
      <c r="AE113" s="1">
        <v>2148</v>
      </c>
      <c r="AF113" s="1">
        <v>1233</v>
      </c>
      <c r="AG113" s="1">
        <v>1916</v>
      </c>
      <c r="AH113" s="1">
        <v>2465</v>
      </c>
      <c r="AI113" s="1">
        <v>390</v>
      </c>
      <c r="AJ113" s="1">
        <v>10244</v>
      </c>
      <c r="AK113" s="1">
        <v>1404</v>
      </c>
      <c r="AL113" s="1">
        <v>1128</v>
      </c>
      <c r="AM113" s="1">
        <v>756</v>
      </c>
      <c r="AN113" s="1">
        <v>547</v>
      </c>
      <c r="AO113" s="1">
        <v>956</v>
      </c>
      <c r="AP113" s="1">
        <v>1132</v>
      </c>
      <c r="AQ113" s="1">
        <v>1320</v>
      </c>
      <c r="AR113" s="1">
        <v>746</v>
      </c>
      <c r="AS113" s="1">
        <v>598</v>
      </c>
      <c r="AT113" s="1">
        <v>558</v>
      </c>
      <c r="AU113" s="1">
        <v>258</v>
      </c>
      <c r="AV113" s="1">
        <v>510</v>
      </c>
      <c r="AW113" s="1">
        <v>459</v>
      </c>
      <c r="AX113" s="1">
        <v>122</v>
      </c>
      <c r="AY113" s="1">
        <v>289</v>
      </c>
      <c r="AZ113" s="1">
        <v>282</v>
      </c>
      <c r="BA113" s="1">
        <v>734</v>
      </c>
    </row>
    <row r="114" spans="1:53" ht="11.25">
      <c r="A114" s="1">
        <v>0</v>
      </c>
      <c r="B114" s="1">
        <v>36664</v>
      </c>
      <c r="C114" s="1">
        <v>603</v>
      </c>
      <c r="D114" s="1">
        <v>426</v>
      </c>
      <c r="E114" s="1">
        <v>543</v>
      </c>
      <c r="F114" s="1">
        <v>296</v>
      </c>
      <c r="G114" s="1">
        <v>438</v>
      </c>
      <c r="H114" s="1">
        <v>354</v>
      </c>
      <c r="I114" s="1">
        <v>372</v>
      </c>
      <c r="J114" s="1">
        <v>410</v>
      </c>
      <c r="K114" s="1">
        <v>432</v>
      </c>
      <c r="L114" s="1">
        <v>951</v>
      </c>
      <c r="M114" s="1">
        <v>648</v>
      </c>
      <c r="N114" s="1">
        <v>324</v>
      </c>
      <c r="O114" s="1">
        <v>1192</v>
      </c>
      <c r="P114" s="1">
        <v>1000</v>
      </c>
      <c r="Q114" s="1">
        <v>405</v>
      </c>
      <c r="R114" s="1">
        <v>1010</v>
      </c>
      <c r="S114" s="1">
        <v>1650</v>
      </c>
      <c r="T114" s="1">
        <v>498</v>
      </c>
      <c r="U114" s="1">
        <v>573</v>
      </c>
      <c r="V114" s="1">
        <v>1465</v>
      </c>
      <c r="W114" s="1">
        <v>1012</v>
      </c>
      <c r="X114" s="1">
        <v>630</v>
      </c>
      <c r="Y114" s="1">
        <v>544</v>
      </c>
      <c r="Z114" s="1">
        <v>488</v>
      </c>
      <c r="AA114" s="1">
        <v>1468</v>
      </c>
      <c r="AB114" s="1">
        <v>525</v>
      </c>
      <c r="AC114" s="1">
        <v>834</v>
      </c>
      <c r="AD114" s="1">
        <v>1044</v>
      </c>
      <c r="AE114" s="1">
        <v>1316</v>
      </c>
      <c r="AF114" s="1">
        <v>621</v>
      </c>
      <c r="AG114" s="1">
        <v>1112</v>
      </c>
      <c r="AH114" s="1">
        <v>1305</v>
      </c>
      <c r="AI114" s="1">
        <v>267</v>
      </c>
      <c r="AJ114" s="1">
        <v>5261</v>
      </c>
      <c r="AK114" s="1">
        <v>813</v>
      </c>
      <c r="AL114" s="1">
        <v>644</v>
      </c>
      <c r="AM114" s="1">
        <v>450</v>
      </c>
      <c r="AN114" s="1">
        <v>277</v>
      </c>
      <c r="AO114" s="1">
        <v>580</v>
      </c>
      <c r="AP114" s="1">
        <v>692</v>
      </c>
      <c r="AQ114" s="1">
        <v>741</v>
      </c>
      <c r="AR114" s="1">
        <v>370</v>
      </c>
      <c r="AS114" s="1">
        <v>369</v>
      </c>
      <c r="AT114" s="1">
        <v>294</v>
      </c>
      <c r="AU114" s="1">
        <v>170</v>
      </c>
      <c r="AV114" s="1">
        <v>266</v>
      </c>
      <c r="AW114" s="1">
        <v>287</v>
      </c>
      <c r="AX114" s="1">
        <v>39</v>
      </c>
      <c r="AY114" s="1">
        <v>177</v>
      </c>
      <c r="AZ114" s="1">
        <v>176</v>
      </c>
      <c r="BA114" s="1">
        <v>302</v>
      </c>
    </row>
    <row r="115" spans="1:53" ht="11.25">
      <c r="A115" s="1">
        <v>1</v>
      </c>
      <c r="B115" s="1">
        <v>29838</v>
      </c>
      <c r="C115" s="1">
        <v>384</v>
      </c>
      <c r="D115" s="1">
        <v>351</v>
      </c>
      <c r="E115" s="1">
        <v>297</v>
      </c>
      <c r="F115" s="1">
        <v>364</v>
      </c>
      <c r="G115" s="1">
        <v>459</v>
      </c>
      <c r="H115" s="1">
        <v>298</v>
      </c>
      <c r="I115" s="1">
        <v>363</v>
      </c>
      <c r="J115" s="1">
        <v>290</v>
      </c>
      <c r="K115" s="1">
        <v>348</v>
      </c>
      <c r="L115" s="1">
        <v>540</v>
      </c>
      <c r="M115" s="1">
        <v>429</v>
      </c>
      <c r="N115" s="1">
        <v>290</v>
      </c>
      <c r="O115" s="1">
        <v>1156</v>
      </c>
      <c r="P115" s="1">
        <v>900</v>
      </c>
      <c r="Q115" s="1">
        <v>396</v>
      </c>
      <c r="R115" s="1">
        <v>855</v>
      </c>
      <c r="S115" s="1">
        <v>1530</v>
      </c>
      <c r="T115" s="1">
        <v>502</v>
      </c>
      <c r="U115" s="1">
        <v>447</v>
      </c>
      <c r="V115" s="1">
        <v>1215</v>
      </c>
      <c r="W115" s="1">
        <v>640</v>
      </c>
      <c r="X115" s="1">
        <v>492</v>
      </c>
      <c r="Y115" s="1">
        <v>382</v>
      </c>
      <c r="Z115" s="1">
        <v>416</v>
      </c>
      <c r="AA115" s="1">
        <v>1312</v>
      </c>
      <c r="AB115" s="1">
        <v>384</v>
      </c>
      <c r="AC115" s="1">
        <v>642</v>
      </c>
      <c r="AD115" s="1">
        <v>716</v>
      </c>
      <c r="AE115" s="1">
        <v>828</v>
      </c>
      <c r="AF115" s="1">
        <v>594</v>
      </c>
      <c r="AG115" s="1">
        <v>796</v>
      </c>
      <c r="AH115" s="1">
        <v>1140</v>
      </c>
      <c r="AI115" s="1">
        <v>122</v>
      </c>
      <c r="AJ115" s="1">
        <v>4906</v>
      </c>
      <c r="AK115" s="1">
        <v>579</v>
      </c>
      <c r="AL115" s="1">
        <v>474</v>
      </c>
      <c r="AM115" s="1">
        <v>302</v>
      </c>
      <c r="AN115" s="1">
        <v>264</v>
      </c>
      <c r="AO115" s="1">
        <v>376</v>
      </c>
      <c r="AP115" s="1">
        <v>440</v>
      </c>
      <c r="AQ115" s="1">
        <v>555</v>
      </c>
      <c r="AR115" s="1">
        <v>367</v>
      </c>
      <c r="AS115" s="1">
        <v>228</v>
      </c>
      <c r="AT115" s="1">
        <v>262</v>
      </c>
      <c r="AU115" s="1">
        <v>88</v>
      </c>
      <c r="AV115" s="1">
        <v>242</v>
      </c>
      <c r="AW115" s="1">
        <v>170</v>
      </c>
      <c r="AX115" s="1">
        <v>76</v>
      </c>
      <c r="AY115" s="1">
        <v>112</v>
      </c>
      <c r="AZ115" s="1">
        <v>105</v>
      </c>
      <c r="BA115" s="1">
        <v>414</v>
      </c>
    </row>
    <row r="116" spans="1:53" ht="11.25">
      <c r="A116" s="1">
        <v>2</v>
      </c>
      <c r="B116" s="1">
        <v>519</v>
      </c>
      <c r="C116" s="1">
        <v>9</v>
      </c>
      <c r="D116" s="1">
        <v>15</v>
      </c>
      <c r="E116" s="1">
        <v>0</v>
      </c>
      <c r="F116" s="1">
        <v>0</v>
      </c>
      <c r="G116" s="1">
        <v>6</v>
      </c>
      <c r="H116" s="1">
        <v>2</v>
      </c>
      <c r="I116" s="1">
        <v>21</v>
      </c>
      <c r="J116" s="1">
        <v>0</v>
      </c>
      <c r="K116" s="1">
        <v>9</v>
      </c>
      <c r="L116" s="1">
        <v>0</v>
      </c>
      <c r="M116" s="1">
        <v>6</v>
      </c>
      <c r="N116" s="1">
        <v>0</v>
      </c>
      <c r="O116" s="1">
        <v>8</v>
      </c>
      <c r="P116" s="1">
        <v>16</v>
      </c>
      <c r="Q116" s="1">
        <v>6</v>
      </c>
      <c r="R116" s="1">
        <v>25</v>
      </c>
      <c r="S116" s="1">
        <v>55</v>
      </c>
      <c r="T116" s="1">
        <v>2</v>
      </c>
      <c r="U116" s="1">
        <v>9</v>
      </c>
      <c r="V116" s="1">
        <v>35</v>
      </c>
      <c r="W116" s="1">
        <v>12</v>
      </c>
      <c r="X116" s="1">
        <v>3</v>
      </c>
      <c r="Y116" s="1">
        <v>6</v>
      </c>
      <c r="Z116" s="1">
        <v>4</v>
      </c>
      <c r="AA116" s="1">
        <v>40</v>
      </c>
      <c r="AB116" s="1">
        <v>15</v>
      </c>
      <c r="AC116" s="1">
        <v>3</v>
      </c>
      <c r="AD116" s="1">
        <v>16</v>
      </c>
      <c r="AE116" s="1">
        <v>4</v>
      </c>
      <c r="AF116" s="1">
        <v>18</v>
      </c>
      <c r="AG116" s="1">
        <v>8</v>
      </c>
      <c r="AH116" s="1">
        <v>20</v>
      </c>
      <c r="AI116" s="1">
        <v>1</v>
      </c>
      <c r="AJ116" s="1">
        <v>67</v>
      </c>
      <c r="AK116" s="1">
        <v>9</v>
      </c>
      <c r="AL116" s="1">
        <v>6</v>
      </c>
      <c r="AM116" s="1">
        <v>4</v>
      </c>
      <c r="AN116" s="1">
        <v>4</v>
      </c>
      <c r="AO116" s="1">
        <v>0</v>
      </c>
      <c r="AP116" s="1">
        <v>0</v>
      </c>
      <c r="AQ116" s="1">
        <v>18</v>
      </c>
      <c r="AR116" s="1">
        <v>8</v>
      </c>
      <c r="AS116" s="1">
        <v>1</v>
      </c>
      <c r="AT116" s="1">
        <v>2</v>
      </c>
      <c r="AU116" s="1">
        <v>0</v>
      </c>
      <c r="AV116" s="1">
        <v>2</v>
      </c>
      <c r="AW116" s="1">
        <v>1</v>
      </c>
      <c r="AX116" s="1">
        <v>6</v>
      </c>
      <c r="AY116" s="1">
        <v>0</v>
      </c>
      <c r="AZ116" s="1">
        <v>1</v>
      </c>
      <c r="BA116" s="1">
        <v>16</v>
      </c>
    </row>
    <row r="117" spans="1:53" ht="11.25">
      <c r="A117" s="1">
        <v>3</v>
      </c>
      <c r="B117" s="1">
        <v>39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3</v>
      </c>
      <c r="L117" s="1">
        <v>0</v>
      </c>
      <c r="M117" s="1">
        <v>0</v>
      </c>
      <c r="N117" s="1">
        <v>2</v>
      </c>
      <c r="O117" s="1">
        <v>4</v>
      </c>
      <c r="P117" s="1">
        <v>0</v>
      </c>
      <c r="Q117" s="1">
        <v>0</v>
      </c>
      <c r="R117" s="1">
        <v>10</v>
      </c>
      <c r="S117" s="1">
        <v>0</v>
      </c>
      <c r="T117" s="1">
        <v>0</v>
      </c>
      <c r="U117" s="1">
        <v>3</v>
      </c>
      <c r="V117" s="1">
        <v>0</v>
      </c>
      <c r="W117" s="1">
        <v>0</v>
      </c>
      <c r="X117" s="1">
        <v>0</v>
      </c>
      <c r="Y117" s="1">
        <v>0</v>
      </c>
      <c r="Z117" s="1">
        <v>2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10</v>
      </c>
      <c r="AK117" s="1">
        <v>0</v>
      </c>
      <c r="AL117" s="1">
        <v>0</v>
      </c>
      <c r="AM117" s="1">
        <v>0</v>
      </c>
      <c r="AN117" s="1">
        <v>1</v>
      </c>
      <c r="AO117" s="1">
        <v>0</v>
      </c>
      <c r="AP117" s="1">
        <v>0</v>
      </c>
      <c r="AQ117" s="1">
        <v>3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1</v>
      </c>
      <c r="AY117" s="1">
        <v>0</v>
      </c>
      <c r="AZ117" s="1">
        <v>0</v>
      </c>
      <c r="BA117" s="1">
        <v>0</v>
      </c>
    </row>
    <row r="118" spans="1:53" ht="11.25">
      <c r="A118" s="1">
        <v>4</v>
      </c>
      <c r="B118" s="1">
        <v>13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2</v>
      </c>
      <c r="O118" s="1">
        <v>4</v>
      </c>
      <c r="P118" s="1">
        <v>0</v>
      </c>
      <c r="Q118" s="1">
        <v>3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2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2</v>
      </c>
    </row>
    <row r="119" spans="1:53" ht="11.25">
      <c r="A119" s="1">
        <v>5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</row>
    <row r="120" spans="1:53" ht="11.25">
      <c r="A120" s="1">
        <v>6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</row>
    <row r="121" spans="1:53" ht="11.25">
      <c r="A121" s="1">
        <v>7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</row>
    <row r="122" spans="1:53" ht="11.25">
      <c r="A122" s="1">
        <v>8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</row>
    <row r="123" spans="1:53" ht="11.25">
      <c r="A123" s="1">
        <v>9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</row>
    <row r="124" spans="1:53" ht="11.25">
      <c r="A124" s="1">
        <v>10</v>
      </c>
      <c r="B124" s="1">
        <v>3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3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</row>
    <row r="125" spans="1:53" ht="11.25">
      <c r="A125" s="1">
        <v>11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</row>
    <row r="126" spans="1:53" ht="11.25">
      <c r="A126" s="1">
        <v>12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</row>
    <row r="127" spans="1:53" ht="11.25">
      <c r="A127" s="1" t="s">
        <v>12</v>
      </c>
      <c r="B127" s="1">
        <v>23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3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3</v>
      </c>
      <c r="AC127" s="1">
        <v>6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3</v>
      </c>
      <c r="AL127" s="1">
        <v>2</v>
      </c>
      <c r="AM127" s="1">
        <v>0</v>
      </c>
      <c r="AN127" s="1">
        <v>1</v>
      </c>
      <c r="AO127" s="1">
        <v>0</v>
      </c>
      <c r="AP127" s="1">
        <v>0</v>
      </c>
      <c r="AQ127" s="1">
        <v>3</v>
      </c>
      <c r="AR127" s="1">
        <v>1</v>
      </c>
      <c r="AS127" s="1">
        <v>0</v>
      </c>
      <c r="AT127" s="1">
        <v>0</v>
      </c>
      <c r="AU127" s="1">
        <v>0</v>
      </c>
      <c r="AV127" s="1">
        <v>0</v>
      </c>
      <c r="AW127" s="1">
        <v>1</v>
      </c>
      <c r="AX127" s="1">
        <v>0</v>
      </c>
      <c r="AY127" s="1">
        <v>0</v>
      </c>
      <c r="AZ127" s="1">
        <v>0</v>
      </c>
      <c r="BA127" s="1">
        <v>0</v>
      </c>
    </row>
    <row r="129" ht="11.25">
      <c r="A129" s="3" t="s">
        <v>362</v>
      </c>
    </row>
    <row r="130" spans="1:53" ht="11.25">
      <c r="A130" s="1" t="s">
        <v>68</v>
      </c>
      <c r="B130" s="1">
        <v>67098</v>
      </c>
      <c r="C130" s="1">
        <v>996</v>
      </c>
      <c r="D130" s="1">
        <v>792</v>
      </c>
      <c r="E130" s="1">
        <v>840</v>
      </c>
      <c r="F130" s="1">
        <v>660</v>
      </c>
      <c r="G130" s="1">
        <v>903</v>
      </c>
      <c r="H130" s="1">
        <v>654</v>
      </c>
      <c r="I130" s="1">
        <v>756</v>
      </c>
      <c r="J130" s="1">
        <v>700</v>
      </c>
      <c r="K130" s="1">
        <v>795</v>
      </c>
      <c r="L130" s="1">
        <v>1491</v>
      </c>
      <c r="M130" s="1">
        <v>1086</v>
      </c>
      <c r="N130" s="1">
        <v>618</v>
      </c>
      <c r="O130" s="1">
        <v>2364</v>
      </c>
      <c r="P130" s="1">
        <v>1916</v>
      </c>
      <c r="Q130" s="1">
        <v>810</v>
      </c>
      <c r="R130" s="1">
        <v>1900</v>
      </c>
      <c r="S130" s="1">
        <v>3235</v>
      </c>
      <c r="T130" s="1">
        <v>1002</v>
      </c>
      <c r="U130" s="1">
        <v>1032</v>
      </c>
      <c r="V130" s="1">
        <v>2715</v>
      </c>
      <c r="W130" s="1">
        <v>1664</v>
      </c>
      <c r="X130" s="1">
        <v>1125</v>
      </c>
      <c r="Y130" s="1">
        <v>932</v>
      </c>
      <c r="Z130" s="1">
        <v>910</v>
      </c>
      <c r="AA130" s="1">
        <v>2820</v>
      </c>
      <c r="AB130" s="1">
        <v>927</v>
      </c>
      <c r="AC130" s="1">
        <v>1485</v>
      </c>
      <c r="AD130" s="1">
        <v>1776</v>
      </c>
      <c r="AE130" s="1">
        <v>2148</v>
      </c>
      <c r="AF130" s="1">
        <v>1233</v>
      </c>
      <c r="AG130" s="1">
        <v>1916</v>
      </c>
      <c r="AH130" s="1">
        <v>2465</v>
      </c>
      <c r="AI130" s="1">
        <v>390</v>
      </c>
      <c r="AJ130" s="1">
        <v>10243</v>
      </c>
      <c r="AK130" s="1">
        <v>1404</v>
      </c>
      <c r="AL130" s="1">
        <v>1128</v>
      </c>
      <c r="AM130" s="1">
        <v>756</v>
      </c>
      <c r="AN130" s="1">
        <v>547</v>
      </c>
      <c r="AO130" s="1">
        <v>956</v>
      </c>
      <c r="AP130" s="1">
        <v>1132</v>
      </c>
      <c r="AQ130" s="1">
        <v>1320</v>
      </c>
      <c r="AR130" s="1">
        <v>746</v>
      </c>
      <c r="AS130" s="1">
        <v>598</v>
      </c>
      <c r="AT130" s="1">
        <v>558</v>
      </c>
      <c r="AU130" s="1">
        <v>258</v>
      </c>
      <c r="AV130" s="1">
        <v>510</v>
      </c>
      <c r="AW130" s="1">
        <v>459</v>
      </c>
      <c r="AX130" s="1">
        <v>122</v>
      </c>
      <c r="AY130" s="1">
        <v>289</v>
      </c>
      <c r="AZ130" s="1">
        <v>282</v>
      </c>
      <c r="BA130" s="1">
        <v>734</v>
      </c>
    </row>
    <row r="131" spans="1:53" ht="11.25">
      <c r="A131" s="1">
        <v>0</v>
      </c>
      <c r="B131" s="1">
        <v>55210</v>
      </c>
      <c r="C131" s="1">
        <v>957</v>
      </c>
      <c r="D131" s="1">
        <v>732</v>
      </c>
      <c r="E131" s="1">
        <v>759</v>
      </c>
      <c r="F131" s="1">
        <v>546</v>
      </c>
      <c r="G131" s="1">
        <v>723</v>
      </c>
      <c r="H131" s="1">
        <v>636</v>
      </c>
      <c r="I131" s="1">
        <v>528</v>
      </c>
      <c r="J131" s="1">
        <v>686</v>
      </c>
      <c r="K131" s="1">
        <v>738</v>
      </c>
      <c r="L131" s="1">
        <v>1437</v>
      </c>
      <c r="M131" s="1">
        <v>984</v>
      </c>
      <c r="N131" s="1">
        <v>586</v>
      </c>
      <c r="O131" s="1">
        <v>1812</v>
      </c>
      <c r="P131" s="1">
        <v>1776</v>
      </c>
      <c r="Q131" s="1">
        <v>735</v>
      </c>
      <c r="R131" s="1">
        <v>1590</v>
      </c>
      <c r="S131" s="1">
        <v>2780</v>
      </c>
      <c r="T131" s="1">
        <v>908</v>
      </c>
      <c r="U131" s="1">
        <v>945</v>
      </c>
      <c r="V131" s="1">
        <v>2285</v>
      </c>
      <c r="W131" s="1">
        <v>1628</v>
      </c>
      <c r="X131" s="1">
        <v>966</v>
      </c>
      <c r="Y131" s="1">
        <v>888</v>
      </c>
      <c r="Z131" s="1">
        <v>862</v>
      </c>
      <c r="AA131" s="1">
        <v>2156</v>
      </c>
      <c r="AB131" s="1">
        <v>795</v>
      </c>
      <c r="AC131" s="1">
        <v>1179</v>
      </c>
      <c r="AD131" s="1">
        <v>1676</v>
      </c>
      <c r="AE131" s="1">
        <v>1892</v>
      </c>
      <c r="AF131" s="1">
        <v>1017</v>
      </c>
      <c r="AG131" s="1">
        <v>1732</v>
      </c>
      <c r="AH131" s="1">
        <v>1900</v>
      </c>
      <c r="AI131" s="1">
        <v>343</v>
      </c>
      <c r="AJ131" s="1">
        <v>7718</v>
      </c>
      <c r="AK131" s="1">
        <v>1173</v>
      </c>
      <c r="AL131" s="1">
        <v>846</v>
      </c>
      <c r="AM131" s="1">
        <v>626</v>
      </c>
      <c r="AN131" s="1">
        <v>372</v>
      </c>
      <c r="AO131" s="1">
        <v>650</v>
      </c>
      <c r="AP131" s="1">
        <v>830</v>
      </c>
      <c r="AQ131" s="1">
        <v>909</v>
      </c>
      <c r="AR131" s="1">
        <v>366</v>
      </c>
      <c r="AS131" s="1">
        <v>397</v>
      </c>
      <c r="AT131" s="1">
        <v>356</v>
      </c>
      <c r="AU131" s="1">
        <v>196</v>
      </c>
      <c r="AV131" s="1">
        <v>256</v>
      </c>
      <c r="AW131" s="1">
        <v>412</v>
      </c>
      <c r="AX131" s="1">
        <v>37</v>
      </c>
      <c r="AY131" s="1">
        <v>262</v>
      </c>
      <c r="AZ131" s="1">
        <v>255</v>
      </c>
      <c r="BA131" s="1">
        <v>372</v>
      </c>
    </row>
    <row r="132" spans="1:53" ht="11.25">
      <c r="A132" s="1">
        <v>1</v>
      </c>
      <c r="B132" s="1">
        <v>11515</v>
      </c>
      <c r="C132" s="1">
        <v>39</v>
      </c>
      <c r="D132" s="1">
        <v>60</v>
      </c>
      <c r="E132" s="1">
        <v>81</v>
      </c>
      <c r="F132" s="1">
        <v>112</v>
      </c>
      <c r="G132" s="1">
        <v>174</v>
      </c>
      <c r="H132" s="1">
        <v>18</v>
      </c>
      <c r="I132" s="1">
        <v>225</v>
      </c>
      <c r="J132" s="1">
        <v>14</v>
      </c>
      <c r="K132" s="1">
        <v>54</v>
      </c>
      <c r="L132" s="1">
        <v>54</v>
      </c>
      <c r="M132" s="1">
        <v>99</v>
      </c>
      <c r="N132" s="1">
        <v>32</v>
      </c>
      <c r="O132" s="1">
        <v>548</v>
      </c>
      <c r="P132" s="1">
        <v>140</v>
      </c>
      <c r="Q132" s="1">
        <v>75</v>
      </c>
      <c r="R132" s="1">
        <v>305</v>
      </c>
      <c r="S132" s="1">
        <v>450</v>
      </c>
      <c r="T132" s="1">
        <v>94</v>
      </c>
      <c r="U132" s="1">
        <v>87</v>
      </c>
      <c r="V132" s="1">
        <v>410</v>
      </c>
      <c r="W132" s="1">
        <v>36</v>
      </c>
      <c r="X132" s="1">
        <v>159</v>
      </c>
      <c r="Y132" s="1">
        <v>44</v>
      </c>
      <c r="Z132" s="1">
        <v>48</v>
      </c>
      <c r="AA132" s="1">
        <v>660</v>
      </c>
      <c r="AB132" s="1">
        <v>117</v>
      </c>
      <c r="AC132" s="1">
        <v>300</v>
      </c>
      <c r="AD132" s="1">
        <v>100</v>
      </c>
      <c r="AE132" s="1">
        <v>252</v>
      </c>
      <c r="AF132" s="1">
        <v>216</v>
      </c>
      <c r="AG132" s="1">
        <v>184</v>
      </c>
      <c r="AH132" s="1">
        <v>565</v>
      </c>
      <c r="AI132" s="1">
        <v>46</v>
      </c>
      <c r="AJ132" s="1">
        <v>2438</v>
      </c>
      <c r="AK132" s="1">
        <v>231</v>
      </c>
      <c r="AL132" s="1">
        <v>278</v>
      </c>
      <c r="AM132" s="1">
        <v>126</v>
      </c>
      <c r="AN132" s="1">
        <v>164</v>
      </c>
      <c r="AO132" s="1">
        <v>296</v>
      </c>
      <c r="AP132" s="1">
        <v>292</v>
      </c>
      <c r="AQ132" s="1">
        <v>384</v>
      </c>
      <c r="AR132" s="1">
        <v>334</v>
      </c>
      <c r="AS132" s="1">
        <v>196</v>
      </c>
      <c r="AT132" s="1">
        <v>178</v>
      </c>
      <c r="AU132" s="1">
        <v>58</v>
      </c>
      <c r="AV132" s="1">
        <v>222</v>
      </c>
      <c r="AW132" s="1">
        <v>45</v>
      </c>
      <c r="AX132" s="1">
        <v>75</v>
      </c>
      <c r="AY132" s="1">
        <v>27</v>
      </c>
      <c r="AZ132" s="1">
        <v>27</v>
      </c>
      <c r="BA132" s="1">
        <v>346</v>
      </c>
    </row>
    <row r="133" spans="1:53" ht="11.25">
      <c r="A133" s="1">
        <v>2</v>
      </c>
      <c r="B133" s="1">
        <v>321</v>
      </c>
      <c r="C133" s="1">
        <v>0</v>
      </c>
      <c r="D133" s="1">
        <v>0</v>
      </c>
      <c r="E133" s="1">
        <v>0</v>
      </c>
      <c r="F133" s="1">
        <v>2</v>
      </c>
      <c r="G133" s="1">
        <v>6</v>
      </c>
      <c r="H133" s="1">
        <v>0</v>
      </c>
      <c r="I133" s="1">
        <v>3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4</v>
      </c>
      <c r="P133" s="1">
        <v>0</v>
      </c>
      <c r="Q133" s="1">
        <v>0</v>
      </c>
      <c r="R133" s="1">
        <v>5</v>
      </c>
      <c r="S133" s="1">
        <v>5</v>
      </c>
      <c r="T133" s="1">
        <v>0</v>
      </c>
      <c r="U133" s="1">
        <v>0</v>
      </c>
      <c r="V133" s="1">
        <v>20</v>
      </c>
      <c r="W133" s="1">
        <v>0</v>
      </c>
      <c r="X133" s="1">
        <v>0</v>
      </c>
      <c r="Y133" s="1">
        <v>0</v>
      </c>
      <c r="Z133" s="1">
        <v>0</v>
      </c>
      <c r="AA133" s="1">
        <v>4</v>
      </c>
      <c r="AB133" s="1">
        <v>12</v>
      </c>
      <c r="AC133" s="1">
        <v>0</v>
      </c>
      <c r="AD133" s="1">
        <v>0</v>
      </c>
      <c r="AE133" s="1">
        <v>4</v>
      </c>
      <c r="AF133" s="1">
        <v>0</v>
      </c>
      <c r="AG133" s="1">
        <v>0</v>
      </c>
      <c r="AH133" s="1">
        <v>0</v>
      </c>
      <c r="AI133" s="1">
        <v>1</v>
      </c>
      <c r="AJ133" s="1">
        <v>77</v>
      </c>
      <c r="AK133" s="1">
        <v>0</v>
      </c>
      <c r="AL133" s="1">
        <v>2</v>
      </c>
      <c r="AM133" s="1">
        <v>4</v>
      </c>
      <c r="AN133" s="1">
        <v>8</v>
      </c>
      <c r="AO133" s="1">
        <v>10</v>
      </c>
      <c r="AP133" s="1">
        <v>10</v>
      </c>
      <c r="AQ133" s="1">
        <v>24</v>
      </c>
      <c r="AR133" s="1">
        <v>40</v>
      </c>
      <c r="AS133" s="1">
        <v>5</v>
      </c>
      <c r="AT133" s="1">
        <v>20</v>
      </c>
      <c r="AU133" s="1">
        <v>4</v>
      </c>
      <c r="AV133" s="1">
        <v>28</v>
      </c>
      <c r="AW133" s="1">
        <v>1</v>
      </c>
      <c r="AX133" s="1">
        <v>8</v>
      </c>
      <c r="AY133" s="1">
        <v>0</v>
      </c>
      <c r="AZ133" s="1">
        <v>0</v>
      </c>
      <c r="BA133" s="1">
        <v>14</v>
      </c>
    </row>
    <row r="134" spans="1:53" ht="11.25">
      <c r="A134" s="1">
        <v>3</v>
      </c>
      <c r="B134" s="1">
        <v>30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10</v>
      </c>
      <c r="AK134" s="1">
        <v>0</v>
      </c>
      <c r="AL134" s="1">
        <v>0</v>
      </c>
      <c r="AM134" s="1">
        <v>0</v>
      </c>
      <c r="AN134" s="1">
        <v>1</v>
      </c>
      <c r="AO134" s="1">
        <v>0</v>
      </c>
      <c r="AP134" s="1">
        <v>0</v>
      </c>
      <c r="AQ134" s="1">
        <v>3</v>
      </c>
      <c r="AR134" s="1">
        <v>5</v>
      </c>
      <c r="AS134" s="1">
        <v>0</v>
      </c>
      <c r="AT134" s="1">
        <v>4</v>
      </c>
      <c r="AU134" s="1">
        <v>0</v>
      </c>
      <c r="AV134" s="1">
        <v>4</v>
      </c>
      <c r="AW134" s="1">
        <v>0</v>
      </c>
      <c r="AX134" s="1">
        <v>1</v>
      </c>
      <c r="AY134" s="1">
        <v>0</v>
      </c>
      <c r="AZ134" s="1">
        <v>0</v>
      </c>
      <c r="BA134" s="1">
        <v>2</v>
      </c>
    </row>
    <row r="135" spans="1:53" ht="11.25">
      <c r="A135" s="1">
        <v>4</v>
      </c>
      <c r="B135" s="1">
        <v>2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1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1</v>
      </c>
      <c r="AY135" s="1">
        <v>0</v>
      </c>
      <c r="AZ135" s="1">
        <v>0</v>
      </c>
      <c r="BA135" s="1">
        <v>0</v>
      </c>
    </row>
    <row r="136" spans="1:53" ht="11.25">
      <c r="A136" s="1">
        <v>5</v>
      </c>
      <c r="B136" s="1">
        <v>2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2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</row>
    <row r="137" spans="1:53" ht="11.25">
      <c r="A137" s="1">
        <v>6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</row>
    <row r="138" spans="1:53" ht="11.25">
      <c r="A138" s="1">
        <v>7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</row>
    <row r="139" spans="1:53" ht="11.25">
      <c r="A139" s="1">
        <v>8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</row>
    <row r="140" spans="1:53" ht="11.25">
      <c r="A140" s="1">
        <v>9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</row>
    <row r="141" spans="1:53" ht="11.25">
      <c r="A141" s="1">
        <v>10</v>
      </c>
      <c r="B141" s="1">
        <v>3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3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</row>
    <row r="142" spans="1:53" ht="11.25">
      <c r="A142" s="1">
        <v>11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</row>
    <row r="143" spans="1:53" ht="11.25">
      <c r="A143" s="1">
        <v>12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</row>
    <row r="144" spans="1:53" ht="11.25">
      <c r="A144" s="1" t="s">
        <v>12</v>
      </c>
      <c r="B144" s="1">
        <v>15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3</v>
      </c>
      <c r="AC144" s="1">
        <v>6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2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1</v>
      </c>
      <c r="AX144" s="1">
        <v>0</v>
      </c>
      <c r="AY144" s="1">
        <v>0</v>
      </c>
      <c r="AZ144" s="1">
        <v>0</v>
      </c>
      <c r="BA144" s="1">
        <v>0</v>
      </c>
    </row>
    <row r="146" ht="11.25">
      <c r="A146" s="3" t="s">
        <v>370</v>
      </c>
    </row>
    <row r="147" spans="1:53" ht="11.25">
      <c r="A147" s="1" t="s">
        <v>68</v>
      </c>
      <c r="B147" s="1">
        <v>67099</v>
      </c>
      <c r="C147" s="1">
        <v>996</v>
      </c>
      <c r="D147" s="1">
        <v>792</v>
      </c>
      <c r="E147" s="1">
        <v>840</v>
      </c>
      <c r="F147" s="1">
        <v>660</v>
      </c>
      <c r="G147" s="1">
        <v>903</v>
      </c>
      <c r="H147" s="1">
        <v>654</v>
      </c>
      <c r="I147" s="1">
        <v>756</v>
      </c>
      <c r="J147" s="1">
        <v>700</v>
      </c>
      <c r="K147" s="1">
        <v>795</v>
      </c>
      <c r="L147" s="1">
        <v>1491</v>
      </c>
      <c r="M147" s="1">
        <v>1086</v>
      </c>
      <c r="N147" s="1">
        <v>618</v>
      </c>
      <c r="O147" s="1">
        <v>2364</v>
      </c>
      <c r="P147" s="1">
        <v>1916</v>
      </c>
      <c r="Q147" s="1">
        <v>810</v>
      </c>
      <c r="R147" s="1">
        <v>1900</v>
      </c>
      <c r="S147" s="1">
        <v>3235</v>
      </c>
      <c r="T147" s="1">
        <v>1002</v>
      </c>
      <c r="U147" s="1">
        <v>1032</v>
      </c>
      <c r="V147" s="1">
        <v>2715</v>
      </c>
      <c r="W147" s="1">
        <v>1664</v>
      </c>
      <c r="X147" s="1">
        <v>1125</v>
      </c>
      <c r="Y147" s="1">
        <v>932</v>
      </c>
      <c r="Z147" s="1">
        <v>910</v>
      </c>
      <c r="AA147" s="1">
        <v>2820</v>
      </c>
      <c r="AB147" s="1">
        <v>927</v>
      </c>
      <c r="AC147" s="1">
        <v>1485</v>
      </c>
      <c r="AD147" s="1">
        <v>1776</v>
      </c>
      <c r="AE147" s="1">
        <v>2148</v>
      </c>
      <c r="AF147" s="1">
        <v>1233</v>
      </c>
      <c r="AG147" s="1">
        <v>1916</v>
      </c>
      <c r="AH147" s="1">
        <v>2465</v>
      </c>
      <c r="AI147" s="1">
        <v>390</v>
      </c>
      <c r="AJ147" s="1">
        <v>10244</v>
      </c>
      <c r="AK147" s="1">
        <v>1404</v>
      </c>
      <c r="AL147" s="1">
        <v>1128</v>
      </c>
      <c r="AM147" s="1">
        <v>756</v>
      </c>
      <c r="AN147" s="1">
        <v>547</v>
      </c>
      <c r="AO147" s="1">
        <v>956</v>
      </c>
      <c r="AP147" s="1">
        <v>1132</v>
      </c>
      <c r="AQ147" s="1">
        <v>1320</v>
      </c>
      <c r="AR147" s="1">
        <v>746</v>
      </c>
      <c r="AS147" s="1">
        <v>598</v>
      </c>
      <c r="AT147" s="1">
        <v>558</v>
      </c>
      <c r="AU147" s="1">
        <v>258</v>
      </c>
      <c r="AV147" s="1">
        <v>510</v>
      </c>
      <c r="AW147" s="1">
        <v>459</v>
      </c>
      <c r="AX147" s="1">
        <v>122</v>
      </c>
      <c r="AY147" s="1">
        <v>289</v>
      </c>
      <c r="AZ147" s="1">
        <v>282</v>
      </c>
      <c r="BA147" s="1">
        <v>734</v>
      </c>
    </row>
    <row r="148" spans="1:53" ht="11.25">
      <c r="A148" s="1">
        <v>0</v>
      </c>
      <c r="B148" s="1">
        <v>60819</v>
      </c>
      <c r="C148" s="1">
        <v>921</v>
      </c>
      <c r="D148" s="1">
        <v>720</v>
      </c>
      <c r="E148" s="1">
        <v>807</v>
      </c>
      <c r="F148" s="1">
        <v>626</v>
      </c>
      <c r="G148" s="1">
        <v>810</v>
      </c>
      <c r="H148" s="1">
        <v>572</v>
      </c>
      <c r="I148" s="1">
        <v>576</v>
      </c>
      <c r="J148" s="1">
        <v>638</v>
      </c>
      <c r="K148" s="1">
        <v>759</v>
      </c>
      <c r="L148" s="1">
        <v>1281</v>
      </c>
      <c r="M148" s="1">
        <v>921</v>
      </c>
      <c r="N148" s="1">
        <v>556</v>
      </c>
      <c r="O148" s="1">
        <v>2076</v>
      </c>
      <c r="P148" s="1">
        <v>1732</v>
      </c>
      <c r="Q148" s="1">
        <v>744</v>
      </c>
      <c r="R148" s="1">
        <v>1760</v>
      </c>
      <c r="S148" s="1">
        <v>2990</v>
      </c>
      <c r="T148" s="1">
        <v>918</v>
      </c>
      <c r="U148" s="1">
        <v>888</v>
      </c>
      <c r="V148" s="1">
        <v>2530</v>
      </c>
      <c r="W148" s="1">
        <v>1556</v>
      </c>
      <c r="X148" s="1">
        <v>1053</v>
      </c>
      <c r="Y148" s="1">
        <v>828</v>
      </c>
      <c r="Z148" s="1">
        <v>790</v>
      </c>
      <c r="AA148" s="1">
        <v>2568</v>
      </c>
      <c r="AB148" s="1">
        <v>894</v>
      </c>
      <c r="AC148" s="1">
        <v>1350</v>
      </c>
      <c r="AD148" s="1">
        <v>1568</v>
      </c>
      <c r="AE148" s="1">
        <v>1948</v>
      </c>
      <c r="AF148" s="1">
        <v>1110</v>
      </c>
      <c r="AG148" s="1">
        <v>1812</v>
      </c>
      <c r="AH148" s="1">
        <v>2275</v>
      </c>
      <c r="AI148" s="1">
        <v>372</v>
      </c>
      <c r="AJ148" s="1">
        <v>9370</v>
      </c>
      <c r="AK148" s="1">
        <v>1266</v>
      </c>
      <c r="AL148" s="1">
        <v>942</v>
      </c>
      <c r="AM148" s="1">
        <v>662</v>
      </c>
      <c r="AN148" s="1">
        <v>506</v>
      </c>
      <c r="AO148" s="1">
        <v>914</v>
      </c>
      <c r="AP148" s="1">
        <v>1040</v>
      </c>
      <c r="AQ148" s="1">
        <v>1221</v>
      </c>
      <c r="AR148" s="1">
        <v>569</v>
      </c>
      <c r="AS148" s="1">
        <v>565</v>
      </c>
      <c r="AT148" s="1">
        <v>492</v>
      </c>
      <c r="AU148" s="1">
        <v>253</v>
      </c>
      <c r="AV148" s="1">
        <v>408</v>
      </c>
      <c r="AW148" s="1">
        <v>414</v>
      </c>
      <c r="AX148" s="1">
        <v>111</v>
      </c>
      <c r="AY148" s="1">
        <v>260</v>
      </c>
      <c r="AZ148" s="1">
        <v>249</v>
      </c>
      <c r="BA148" s="1">
        <v>628</v>
      </c>
    </row>
    <row r="149" spans="1:53" ht="11.25">
      <c r="A149" s="1">
        <v>1</v>
      </c>
      <c r="B149" s="1">
        <v>6148</v>
      </c>
      <c r="C149" s="1">
        <v>75</v>
      </c>
      <c r="D149" s="1">
        <v>72</v>
      </c>
      <c r="E149" s="1">
        <v>33</v>
      </c>
      <c r="F149" s="1">
        <v>34</v>
      </c>
      <c r="G149" s="1">
        <v>93</v>
      </c>
      <c r="H149" s="1">
        <v>78</v>
      </c>
      <c r="I149" s="1">
        <v>174</v>
      </c>
      <c r="J149" s="1">
        <v>62</v>
      </c>
      <c r="K149" s="1">
        <v>33</v>
      </c>
      <c r="L149" s="1">
        <v>210</v>
      </c>
      <c r="M149" s="1">
        <v>165</v>
      </c>
      <c r="N149" s="1">
        <v>62</v>
      </c>
      <c r="O149" s="1">
        <v>276</v>
      </c>
      <c r="P149" s="1">
        <v>176</v>
      </c>
      <c r="Q149" s="1">
        <v>63</v>
      </c>
      <c r="R149" s="1">
        <v>140</v>
      </c>
      <c r="S149" s="1">
        <v>240</v>
      </c>
      <c r="T149" s="1">
        <v>84</v>
      </c>
      <c r="U149" s="1">
        <v>144</v>
      </c>
      <c r="V149" s="1">
        <v>185</v>
      </c>
      <c r="W149" s="1">
        <v>108</v>
      </c>
      <c r="X149" s="1">
        <v>66</v>
      </c>
      <c r="Y149" s="1">
        <v>102</v>
      </c>
      <c r="Z149" s="1">
        <v>116</v>
      </c>
      <c r="AA149" s="1">
        <v>252</v>
      </c>
      <c r="AB149" s="1">
        <v>30</v>
      </c>
      <c r="AC149" s="1">
        <v>129</v>
      </c>
      <c r="AD149" s="1">
        <v>192</v>
      </c>
      <c r="AE149" s="1">
        <v>196</v>
      </c>
      <c r="AF149" s="1">
        <v>120</v>
      </c>
      <c r="AG149" s="1">
        <v>100</v>
      </c>
      <c r="AH149" s="1">
        <v>190</v>
      </c>
      <c r="AI149" s="1">
        <v>18</v>
      </c>
      <c r="AJ149" s="1">
        <v>874</v>
      </c>
      <c r="AK149" s="1">
        <v>129</v>
      </c>
      <c r="AL149" s="1">
        <v>182</v>
      </c>
      <c r="AM149" s="1">
        <v>94</v>
      </c>
      <c r="AN149" s="1">
        <v>40</v>
      </c>
      <c r="AO149" s="1">
        <v>42</v>
      </c>
      <c r="AP149" s="1">
        <v>92</v>
      </c>
      <c r="AQ149" s="1">
        <v>99</v>
      </c>
      <c r="AR149" s="1">
        <v>170</v>
      </c>
      <c r="AS149" s="1">
        <v>31</v>
      </c>
      <c r="AT149" s="1">
        <v>62</v>
      </c>
      <c r="AU149" s="1">
        <v>5</v>
      </c>
      <c r="AV149" s="1">
        <v>94</v>
      </c>
      <c r="AW149" s="1">
        <v>43</v>
      </c>
      <c r="AX149" s="1">
        <v>9</v>
      </c>
      <c r="AY149" s="1">
        <v>29</v>
      </c>
      <c r="AZ149" s="1">
        <v>33</v>
      </c>
      <c r="BA149" s="1">
        <v>102</v>
      </c>
    </row>
    <row r="150" spans="1:53" ht="11.25">
      <c r="A150" s="1">
        <v>2</v>
      </c>
      <c r="B150" s="1">
        <v>98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4</v>
      </c>
      <c r="I150" s="1">
        <v>3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12</v>
      </c>
      <c r="P150" s="1">
        <v>8</v>
      </c>
      <c r="Q150" s="1">
        <v>3</v>
      </c>
      <c r="R150" s="1">
        <v>0</v>
      </c>
      <c r="S150" s="1">
        <v>5</v>
      </c>
      <c r="T150" s="1">
        <v>0</v>
      </c>
      <c r="U150" s="1">
        <v>0</v>
      </c>
      <c r="V150" s="1">
        <v>0</v>
      </c>
      <c r="W150" s="1">
        <v>0</v>
      </c>
      <c r="X150" s="1">
        <v>6</v>
      </c>
      <c r="Y150" s="1">
        <v>0</v>
      </c>
      <c r="Z150" s="1">
        <v>4</v>
      </c>
      <c r="AA150" s="1">
        <v>0</v>
      </c>
      <c r="AB150" s="1">
        <v>0</v>
      </c>
      <c r="AC150" s="1">
        <v>0</v>
      </c>
      <c r="AD150" s="1">
        <v>8</v>
      </c>
      <c r="AE150" s="1">
        <v>4</v>
      </c>
      <c r="AF150" s="1">
        <v>3</v>
      </c>
      <c r="AG150" s="1">
        <v>4</v>
      </c>
      <c r="AH150" s="1">
        <v>0</v>
      </c>
      <c r="AI150" s="1">
        <v>0</v>
      </c>
      <c r="AJ150" s="1">
        <v>0</v>
      </c>
      <c r="AK150" s="1">
        <v>3</v>
      </c>
      <c r="AL150" s="1">
        <v>4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7</v>
      </c>
      <c r="AS150" s="1">
        <v>1</v>
      </c>
      <c r="AT150" s="1">
        <v>4</v>
      </c>
      <c r="AU150" s="1">
        <v>0</v>
      </c>
      <c r="AV150" s="1">
        <v>8</v>
      </c>
      <c r="AW150" s="1">
        <v>1</v>
      </c>
      <c r="AX150" s="1">
        <v>2</v>
      </c>
      <c r="AY150" s="1">
        <v>0</v>
      </c>
      <c r="AZ150" s="1">
        <v>0</v>
      </c>
      <c r="BA150" s="1">
        <v>4</v>
      </c>
    </row>
    <row r="151" spans="1:53" ht="11.25">
      <c r="A151" s="1">
        <v>3</v>
      </c>
      <c r="B151" s="1">
        <v>13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3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2</v>
      </c>
      <c r="Z151" s="1">
        <v>0</v>
      </c>
      <c r="AA151" s="1">
        <v>0</v>
      </c>
      <c r="AB151" s="1">
        <v>0</v>
      </c>
      <c r="AC151" s="1">
        <v>0</v>
      </c>
      <c r="AD151" s="1">
        <v>8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</row>
    <row r="152" spans="1:53" ht="11.25">
      <c r="A152" s="1">
        <v>4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</row>
    <row r="153" spans="1:53" ht="11.25">
      <c r="A153" s="1">
        <v>5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</row>
    <row r="154" spans="1:53" ht="11.25">
      <c r="A154" s="1">
        <v>6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</row>
    <row r="155" spans="1:53" ht="11.25">
      <c r="A155" s="1">
        <v>7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</row>
    <row r="156" spans="1:53" ht="11.25">
      <c r="A156" s="1">
        <v>8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</row>
    <row r="157" spans="1:53" ht="11.25">
      <c r="A157" s="1">
        <v>9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</row>
    <row r="158" spans="1:53" ht="11.25">
      <c r="A158" s="1">
        <v>10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</row>
    <row r="159" spans="1:53" ht="11.25">
      <c r="A159" s="1">
        <v>11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</row>
    <row r="160" spans="1:53" ht="11.25">
      <c r="A160" s="1">
        <v>12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</row>
    <row r="161" spans="1:53" ht="11.25">
      <c r="A161" s="1" t="s">
        <v>12</v>
      </c>
      <c r="B161" s="1">
        <v>21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3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3</v>
      </c>
      <c r="AC161" s="1">
        <v>6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6</v>
      </c>
      <c r="AL161" s="1">
        <v>0</v>
      </c>
      <c r="AM161" s="1">
        <v>0</v>
      </c>
      <c r="AN161" s="1">
        <v>1</v>
      </c>
      <c r="AO161" s="1">
        <v>0</v>
      </c>
      <c r="AP161" s="1">
        <v>0</v>
      </c>
      <c r="AQ161" s="1">
        <v>0</v>
      </c>
      <c r="AR161" s="1">
        <v>0</v>
      </c>
      <c r="AS161" s="1">
        <v>1</v>
      </c>
      <c r="AT161" s="1">
        <v>0</v>
      </c>
      <c r="AU161" s="1">
        <v>0</v>
      </c>
      <c r="AV161" s="1">
        <v>0</v>
      </c>
      <c r="AW161" s="1">
        <v>1</v>
      </c>
      <c r="AX161" s="1">
        <v>0</v>
      </c>
      <c r="AY161" s="1">
        <v>0</v>
      </c>
      <c r="AZ161" s="1">
        <v>0</v>
      </c>
      <c r="BA161" s="1">
        <v>0</v>
      </c>
    </row>
    <row r="163" ht="11.25">
      <c r="A163" s="3" t="s">
        <v>369</v>
      </c>
    </row>
    <row r="164" spans="1:53" ht="11.25">
      <c r="A164" s="1" t="s">
        <v>68</v>
      </c>
      <c r="B164" s="1">
        <v>67101</v>
      </c>
      <c r="C164" s="1">
        <v>996</v>
      </c>
      <c r="D164" s="1">
        <v>792</v>
      </c>
      <c r="E164" s="1">
        <v>840</v>
      </c>
      <c r="F164" s="1">
        <v>660</v>
      </c>
      <c r="G164" s="1">
        <v>903</v>
      </c>
      <c r="H164" s="1">
        <v>654</v>
      </c>
      <c r="I164" s="1">
        <v>756</v>
      </c>
      <c r="J164" s="1">
        <v>702</v>
      </c>
      <c r="K164" s="1">
        <v>795</v>
      </c>
      <c r="L164" s="1">
        <v>1491</v>
      </c>
      <c r="M164" s="1">
        <v>1086</v>
      </c>
      <c r="N164" s="1">
        <v>618</v>
      </c>
      <c r="O164" s="1">
        <v>2364</v>
      </c>
      <c r="P164" s="1">
        <v>1916</v>
      </c>
      <c r="Q164" s="1">
        <v>810</v>
      </c>
      <c r="R164" s="1">
        <v>1900</v>
      </c>
      <c r="S164" s="1">
        <v>3235</v>
      </c>
      <c r="T164" s="1">
        <v>1002</v>
      </c>
      <c r="U164" s="1">
        <v>1032</v>
      </c>
      <c r="V164" s="1">
        <v>2715</v>
      </c>
      <c r="W164" s="1">
        <v>1664</v>
      </c>
      <c r="X164" s="1">
        <v>1125</v>
      </c>
      <c r="Y164" s="1">
        <v>932</v>
      </c>
      <c r="Z164" s="1">
        <v>910</v>
      </c>
      <c r="AA164" s="1">
        <v>2820</v>
      </c>
      <c r="AB164" s="1">
        <v>927</v>
      </c>
      <c r="AC164" s="1">
        <v>1485</v>
      </c>
      <c r="AD164" s="1">
        <v>1776</v>
      </c>
      <c r="AE164" s="1">
        <v>2148</v>
      </c>
      <c r="AF164" s="1">
        <v>1233</v>
      </c>
      <c r="AG164" s="1">
        <v>1916</v>
      </c>
      <c r="AH164" s="1">
        <v>2465</v>
      </c>
      <c r="AI164" s="1">
        <v>390</v>
      </c>
      <c r="AJ164" s="1">
        <v>10244</v>
      </c>
      <c r="AK164" s="1">
        <v>1404</v>
      </c>
      <c r="AL164" s="1">
        <v>1128</v>
      </c>
      <c r="AM164" s="1">
        <v>756</v>
      </c>
      <c r="AN164" s="1">
        <v>547</v>
      </c>
      <c r="AO164" s="1">
        <v>956</v>
      </c>
      <c r="AP164" s="1">
        <v>1132</v>
      </c>
      <c r="AQ164" s="1">
        <v>1320</v>
      </c>
      <c r="AR164" s="1">
        <v>746</v>
      </c>
      <c r="AS164" s="1">
        <v>598</v>
      </c>
      <c r="AT164" s="1">
        <v>558</v>
      </c>
      <c r="AU164" s="1">
        <v>258</v>
      </c>
      <c r="AV164" s="1">
        <v>510</v>
      </c>
      <c r="AW164" s="1">
        <v>459</v>
      </c>
      <c r="AX164" s="1">
        <v>122</v>
      </c>
      <c r="AY164" s="1">
        <v>289</v>
      </c>
      <c r="AZ164" s="1">
        <v>282</v>
      </c>
      <c r="BA164" s="1">
        <v>734</v>
      </c>
    </row>
    <row r="165" spans="1:53" ht="11.25">
      <c r="A165" s="1">
        <v>0</v>
      </c>
      <c r="B165" s="1">
        <v>3932</v>
      </c>
      <c r="C165" s="1">
        <v>63</v>
      </c>
      <c r="D165" s="1">
        <v>39</v>
      </c>
      <c r="E165" s="1">
        <v>36</v>
      </c>
      <c r="F165" s="1">
        <v>24</v>
      </c>
      <c r="G165" s="1">
        <v>21</v>
      </c>
      <c r="H165" s="1">
        <v>30</v>
      </c>
      <c r="I165" s="1">
        <v>48</v>
      </c>
      <c r="J165" s="1">
        <v>41</v>
      </c>
      <c r="K165" s="1">
        <v>27</v>
      </c>
      <c r="L165" s="1">
        <v>117</v>
      </c>
      <c r="M165" s="1">
        <v>99</v>
      </c>
      <c r="N165" s="1">
        <v>24</v>
      </c>
      <c r="O165" s="1">
        <v>72</v>
      </c>
      <c r="P165" s="1">
        <v>104</v>
      </c>
      <c r="Q165" s="1">
        <v>54</v>
      </c>
      <c r="R165" s="1">
        <v>130</v>
      </c>
      <c r="S165" s="1">
        <v>185</v>
      </c>
      <c r="T165" s="1">
        <v>38</v>
      </c>
      <c r="U165" s="1">
        <v>72</v>
      </c>
      <c r="V165" s="1">
        <v>145</v>
      </c>
      <c r="W165" s="1">
        <v>80</v>
      </c>
      <c r="X165" s="1">
        <v>60</v>
      </c>
      <c r="Y165" s="1">
        <v>30</v>
      </c>
      <c r="Z165" s="1">
        <v>62</v>
      </c>
      <c r="AA165" s="1">
        <v>120</v>
      </c>
      <c r="AB165" s="1">
        <v>63</v>
      </c>
      <c r="AC165" s="1">
        <v>66</v>
      </c>
      <c r="AD165" s="1">
        <v>68</v>
      </c>
      <c r="AE165" s="1">
        <v>128</v>
      </c>
      <c r="AF165" s="1">
        <v>39</v>
      </c>
      <c r="AG165" s="1">
        <v>76</v>
      </c>
      <c r="AH165" s="1">
        <v>190</v>
      </c>
      <c r="AI165" s="1">
        <v>7</v>
      </c>
      <c r="AJ165" s="1">
        <v>614</v>
      </c>
      <c r="AK165" s="1">
        <v>171</v>
      </c>
      <c r="AL165" s="1">
        <v>122</v>
      </c>
      <c r="AM165" s="1">
        <v>60</v>
      </c>
      <c r="AN165" s="1">
        <v>38</v>
      </c>
      <c r="AO165" s="1">
        <v>94</v>
      </c>
      <c r="AP165" s="1">
        <v>102</v>
      </c>
      <c r="AQ165" s="1">
        <v>84</v>
      </c>
      <c r="AR165" s="1">
        <v>48</v>
      </c>
      <c r="AS165" s="1">
        <v>52</v>
      </c>
      <c r="AT165" s="1">
        <v>30</v>
      </c>
      <c r="AU165" s="1">
        <v>20</v>
      </c>
      <c r="AV165" s="1">
        <v>18</v>
      </c>
      <c r="AW165" s="1">
        <v>38</v>
      </c>
      <c r="AX165" s="1">
        <v>3</v>
      </c>
      <c r="AY165" s="1">
        <v>26</v>
      </c>
      <c r="AZ165" s="1">
        <v>26</v>
      </c>
      <c r="BA165" s="1">
        <v>28</v>
      </c>
    </row>
    <row r="166" spans="1:53" ht="11.25">
      <c r="A166" s="1">
        <v>1</v>
      </c>
      <c r="B166" s="1">
        <v>52968</v>
      </c>
      <c r="C166" s="1">
        <v>873</v>
      </c>
      <c r="D166" s="1">
        <v>621</v>
      </c>
      <c r="E166" s="1">
        <v>681</v>
      </c>
      <c r="F166" s="1">
        <v>526</v>
      </c>
      <c r="G166" s="1">
        <v>708</v>
      </c>
      <c r="H166" s="1">
        <v>536</v>
      </c>
      <c r="I166" s="1">
        <v>534</v>
      </c>
      <c r="J166" s="1">
        <v>574</v>
      </c>
      <c r="K166" s="1">
        <v>663</v>
      </c>
      <c r="L166" s="1">
        <v>1341</v>
      </c>
      <c r="M166" s="1">
        <v>852</v>
      </c>
      <c r="N166" s="1">
        <v>506</v>
      </c>
      <c r="O166" s="1">
        <v>2064</v>
      </c>
      <c r="P166" s="1">
        <v>1648</v>
      </c>
      <c r="Q166" s="1">
        <v>495</v>
      </c>
      <c r="R166" s="1">
        <v>1320</v>
      </c>
      <c r="S166" s="1">
        <v>2440</v>
      </c>
      <c r="T166" s="1">
        <v>846</v>
      </c>
      <c r="U166" s="1">
        <v>885</v>
      </c>
      <c r="V166" s="1">
        <v>2040</v>
      </c>
      <c r="W166" s="1">
        <v>1324</v>
      </c>
      <c r="X166" s="1">
        <v>903</v>
      </c>
      <c r="Y166" s="1">
        <v>798</v>
      </c>
      <c r="Z166" s="1">
        <v>724</v>
      </c>
      <c r="AA166" s="1">
        <v>2272</v>
      </c>
      <c r="AB166" s="1">
        <v>738</v>
      </c>
      <c r="AC166" s="1">
        <v>1194</v>
      </c>
      <c r="AD166" s="1">
        <v>1524</v>
      </c>
      <c r="AE166" s="1">
        <v>1888</v>
      </c>
      <c r="AF166" s="1">
        <v>1065</v>
      </c>
      <c r="AG166" s="1">
        <v>1568</v>
      </c>
      <c r="AH166" s="1">
        <v>2075</v>
      </c>
      <c r="AI166" s="1">
        <v>305</v>
      </c>
      <c r="AJ166" s="1">
        <v>7306</v>
      </c>
      <c r="AK166" s="1">
        <v>1044</v>
      </c>
      <c r="AL166" s="1">
        <v>850</v>
      </c>
      <c r="AM166" s="1">
        <v>564</v>
      </c>
      <c r="AN166" s="1">
        <v>425</v>
      </c>
      <c r="AO166" s="1">
        <v>788</v>
      </c>
      <c r="AP166" s="1">
        <v>908</v>
      </c>
      <c r="AQ166" s="1">
        <v>1101</v>
      </c>
      <c r="AR166" s="1">
        <v>524</v>
      </c>
      <c r="AS166" s="1">
        <v>496</v>
      </c>
      <c r="AT166" s="1">
        <v>422</v>
      </c>
      <c r="AU166" s="1">
        <v>206</v>
      </c>
      <c r="AV166" s="1">
        <v>410</v>
      </c>
      <c r="AW166" s="1">
        <v>363</v>
      </c>
      <c r="AX166" s="1">
        <v>53</v>
      </c>
      <c r="AY166" s="1">
        <v>226</v>
      </c>
      <c r="AZ166" s="1">
        <v>221</v>
      </c>
      <c r="BA166" s="1">
        <v>530</v>
      </c>
    </row>
    <row r="167" spans="1:53" ht="11.25">
      <c r="A167" s="1">
        <v>2</v>
      </c>
      <c r="B167" s="1">
        <v>7048</v>
      </c>
      <c r="C167" s="1">
        <v>48</v>
      </c>
      <c r="D167" s="1">
        <v>96</v>
      </c>
      <c r="E167" s="1">
        <v>108</v>
      </c>
      <c r="F167" s="1">
        <v>62</v>
      </c>
      <c r="G167" s="1">
        <v>87</v>
      </c>
      <c r="H167" s="1">
        <v>52</v>
      </c>
      <c r="I167" s="1">
        <v>96</v>
      </c>
      <c r="J167" s="1">
        <v>65</v>
      </c>
      <c r="K167" s="1">
        <v>51</v>
      </c>
      <c r="L167" s="1">
        <v>27</v>
      </c>
      <c r="M167" s="1">
        <v>90</v>
      </c>
      <c r="N167" s="1">
        <v>64</v>
      </c>
      <c r="O167" s="1">
        <v>152</v>
      </c>
      <c r="P167" s="1">
        <v>128</v>
      </c>
      <c r="Q167" s="1">
        <v>192</v>
      </c>
      <c r="R167" s="1">
        <v>295</v>
      </c>
      <c r="S167" s="1">
        <v>415</v>
      </c>
      <c r="T167" s="1">
        <v>84</v>
      </c>
      <c r="U167" s="1">
        <v>48</v>
      </c>
      <c r="V167" s="1">
        <v>430</v>
      </c>
      <c r="W167" s="1">
        <v>192</v>
      </c>
      <c r="X167" s="1">
        <v>102</v>
      </c>
      <c r="Y167" s="1">
        <v>72</v>
      </c>
      <c r="Z167" s="1">
        <v>80</v>
      </c>
      <c r="AA167" s="1">
        <v>256</v>
      </c>
      <c r="AB167" s="1">
        <v>78</v>
      </c>
      <c r="AC167" s="1">
        <v>183</v>
      </c>
      <c r="AD167" s="1">
        <v>68</v>
      </c>
      <c r="AE167" s="1">
        <v>100</v>
      </c>
      <c r="AF167" s="1">
        <v>87</v>
      </c>
      <c r="AG167" s="1">
        <v>188</v>
      </c>
      <c r="AH167" s="1">
        <v>150</v>
      </c>
      <c r="AI167" s="1">
        <v>58</v>
      </c>
      <c r="AJ167" s="1">
        <v>1680</v>
      </c>
      <c r="AK167" s="1">
        <v>144</v>
      </c>
      <c r="AL167" s="1">
        <v>90</v>
      </c>
      <c r="AM167" s="1">
        <v>78</v>
      </c>
      <c r="AN167" s="1">
        <v>64</v>
      </c>
      <c r="AO167" s="1">
        <v>60</v>
      </c>
      <c r="AP167" s="1">
        <v>88</v>
      </c>
      <c r="AQ167" s="1">
        <v>108</v>
      </c>
      <c r="AR167" s="1">
        <v>123</v>
      </c>
      <c r="AS167" s="1">
        <v>38</v>
      </c>
      <c r="AT167" s="1">
        <v>70</v>
      </c>
      <c r="AU167" s="1">
        <v>24</v>
      </c>
      <c r="AV167" s="1">
        <v>54</v>
      </c>
      <c r="AW167" s="1">
        <v>40</v>
      </c>
      <c r="AX167" s="1">
        <v>30</v>
      </c>
      <c r="AY167" s="1">
        <v>26</v>
      </c>
      <c r="AZ167" s="1">
        <v>21</v>
      </c>
      <c r="BA167" s="1">
        <v>106</v>
      </c>
    </row>
    <row r="168" spans="1:53" ht="11.25">
      <c r="A168" s="1">
        <v>3</v>
      </c>
      <c r="B168" s="1">
        <v>2066</v>
      </c>
      <c r="C168" s="1">
        <v>6</v>
      </c>
      <c r="D168" s="1">
        <v>27</v>
      </c>
      <c r="E168" s="1">
        <v>9</v>
      </c>
      <c r="F168" s="1">
        <v>28</v>
      </c>
      <c r="G168" s="1">
        <v>54</v>
      </c>
      <c r="H168" s="1">
        <v>20</v>
      </c>
      <c r="I168" s="1">
        <v>39</v>
      </c>
      <c r="J168" s="1">
        <v>17</v>
      </c>
      <c r="K168" s="1">
        <v>39</v>
      </c>
      <c r="L168" s="1">
        <v>3</v>
      </c>
      <c r="M168" s="1">
        <v>12</v>
      </c>
      <c r="N168" s="1">
        <v>14</v>
      </c>
      <c r="O168" s="1">
        <v>44</v>
      </c>
      <c r="P168" s="1">
        <v>24</v>
      </c>
      <c r="Q168" s="1">
        <v>48</v>
      </c>
      <c r="R168" s="1">
        <v>75</v>
      </c>
      <c r="S168" s="1">
        <v>150</v>
      </c>
      <c r="T168" s="1">
        <v>24</v>
      </c>
      <c r="U168" s="1">
        <v>21</v>
      </c>
      <c r="V168" s="1">
        <v>65</v>
      </c>
      <c r="W168" s="1">
        <v>32</v>
      </c>
      <c r="X168" s="1">
        <v>36</v>
      </c>
      <c r="Y168" s="1">
        <v>16</v>
      </c>
      <c r="Z168" s="1">
        <v>28</v>
      </c>
      <c r="AA168" s="1">
        <v>100</v>
      </c>
      <c r="AB168" s="1">
        <v>27</v>
      </c>
      <c r="AC168" s="1">
        <v>30</v>
      </c>
      <c r="AD168" s="1">
        <v>60</v>
      </c>
      <c r="AE168" s="1">
        <v>28</v>
      </c>
      <c r="AF168" s="1">
        <v>30</v>
      </c>
      <c r="AG168" s="1">
        <v>56</v>
      </c>
      <c r="AH168" s="1">
        <v>40</v>
      </c>
      <c r="AI168" s="1">
        <v>17</v>
      </c>
      <c r="AJ168" s="1">
        <v>509</v>
      </c>
      <c r="AK168" s="1">
        <v>30</v>
      </c>
      <c r="AL168" s="1">
        <v>32</v>
      </c>
      <c r="AM168" s="1">
        <v>36</v>
      </c>
      <c r="AN168" s="1">
        <v>16</v>
      </c>
      <c r="AO168" s="1">
        <v>12</v>
      </c>
      <c r="AP168" s="1">
        <v>24</v>
      </c>
      <c r="AQ168" s="1">
        <v>18</v>
      </c>
      <c r="AR168" s="1">
        <v>37</v>
      </c>
      <c r="AS168" s="1">
        <v>9</v>
      </c>
      <c r="AT168" s="1">
        <v>18</v>
      </c>
      <c r="AU168" s="1">
        <v>6</v>
      </c>
      <c r="AV168" s="1">
        <v>18</v>
      </c>
      <c r="AW168" s="1">
        <v>12</v>
      </c>
      <c r="AX168" s="1">
        <v>18</v>
      </c>
      <c r="AY168" s="1">
        <v>8</v>
      </c>
      <c r="AZ168" s="1">
        <v>10</v>
      </c>
      <c r="BA168" s="1">
        <v>34</v>
      </c>
    </row>
    <row r="169" spans="1:53" ht="11.25">
      <c r="A169" s="1">
        <v>4</v>
      </c>
      <c r="B169" s="1">
        <v>727</v>
      </c>
      <c r="C169" s="1">
        <v>6</v>
      </c>
      <c r="D169" s="1">
        <v>3</v>
      </c>
      <c r="E169" s="1">
        <v>3</v>
      </c>
      <c r="F169" s="1">
        <v>16</v>
      </c>
      <c r="G169" s="1">
        <v>24</v>
      </c>
      <c r="H169" s="1">
        <v>10</v>
      </c>
      <c r="I169" s="1">
        <v>30</v>
      </c>
      <c r="J169" s="1">
        <v>5</v>
      </c>
      <c r="K169" s="1">
        <v>9</v>
      </c>
      <c r="L169" s="1">
        <v>0</v>
      </c>
      <c r="M169" s="1">
        <v>15</v>
      </c>
      <c r="N169" s="1">
        <v>8</v>
      </c>
      <c r="O169" s="1">
        <v>24</v>
      </c>
      <c r="P169" s="1">
        <v>8</v>
      </c>
      <c r="Q169" s="1">
        <v>15</v>
      </c>
      <c r="R169" s="1">
        <v>55</v>
      </c>
      <c r="S169" s="1">
        <v>35</v>
      </c>
      <c r="T169" s="1">
        <v>8</v>
      </c>
      <c r="U169" s="1">
        <v>3</v>
      </c>
      <c r="V169" s="1">
        <v>20</v>
      </c>
      <c r="W169" s="1">
        <v>16</v>
      </c>
      <c r="X169" s="1">
        <v>12</v>
      </c>
      <c r="Y169" s="1">
        <v>10</v>
      </c>
      <c r="Z169" s="1">
        <v>12</v>
      </c>
      <c r="AA169" s="1">
        <v>36</v>
      </c>
      <c r="AB169" s="1">
        <v>12</v>
      </c>
      <c r="AC169" s="1">
        <v>3</v>
      </c>
      <c r="AD169" s="1">
        <v>40</v>
      </c>
      <c r="AE169" s="1">
        <v>4</v>
      </c>
      <c r="AF169" s="1">
        <v>12</v>
      </c>
      <c r="AG169" s="1">
        <v>20</v>
      </c>
      <c r="AH169" s="1">
        <v>5</v>
      </c>
      <c r="AI169" s="1">
        <v>2</v>
      </c>
      <c r="AJ169" s="1">
        <v>106</v>
      </c>
      <c r="AK169" s="1">
        <v>15</v>
      </c>
      <c r="AL169" s="1">
        <v>28</v>
      </c>
      <c r="AM169" s="1">
        <v>16</v>
      </c>
      <c r="AN169" s="1">
        <v>2</v>
      </c>
      <c r="AO169" s="1">
        <v>2</v>
      </c>
      <c r="AP169" s="1">
        <v>10</v>
      </c>
      <c r="AQ169" s="1">
        <v>6</v>
      </c>
      <c r="AR169" s="1">
        <v>10</v>
      </c>
      <c r="AS169" s="1">
        <v>1</v>
      </c>
      <c r="AT169" s="1">
        <v>4</v>
      </c>
      <c r="AU169" s="1">
        <v>2</v>
      </c>
      <c r="AV169" s="1">
        <v>6</v>
      </c>
      <c r="AW169" s="1">
        <v>4</v>
      </c>
      <c r="AX169" s="1">
        <v>11</v>
      </c>
      <c r="AY169" s="1">
        <v>3</v>
      </c>
      <c r="AZ169" s="1">
        <v>2</v>
      </c>
      <c r="BA169" s="1">
        <v>18</v>
      </c>
    </row>
    <row r="170" spans="1:53" ht="11.25">
      <c r="A170" s="1">
        <v>5</v>
      </c>
      <c r="B170" s="1">
        <v>216</v>
      </c>
      <c r="C170" s="1">
        <v>0</v>
      </c>
      <c r="D170" s="1">
        <v>6</v>
      </c>
      <c r="E170" s="1">
        <v>3</v>
      </c>
      <c r="F170" s="1">
        <v>2</v>
      </c>
      <c r="G170" s="1">
        <v>6</v>
      </c>
      <c r="H170" s="1">
        <v>2</v>
      </c>
      <c r="I170" s="1">
        <v>9</v>
      </c>
      <c r="J170" s="1">
        <v>0</v>
      </c>
      <c r="K170" s="1">
        <v>3</v>
      </c>
      <c r="L170" s="1">
        <v>0</v>
      </c>
      <c r="M170" s="1">
        <v>9</v>
      </c>
      <c r="N170" s="1">
        <v>2</v>
      </c>
      <c r="O170" s="1">
        <v>8</v>
      </c>
      <c r="P170" s="1">
        <v>4</v>
      </c>
      <c r="Q170" s="1">
        <v>3</v>
      </c>
      <c r="R170" s="1">
        <v>15</v>
      </c>
      <c r="S170" s="1">
        <v>10</v>
      </c>
      <c r="T170" s="1">
        <v>0</v>
      </c>
      <c r="U170" s="1">
        <v>0</v>
      </c>
      <c r="V170" s="1">
        <v>10</v>
      </c>
      <c r="W170" s="1">
        <v>8</v>
      </c>
      <c r="X170" s="1">
        <v>9</v>
      </c>
      <c r="Y170" s="1">
        <v>0</v>
      </c>
      <c r="Z170" s="1">
        <v>4</v>
      </c>
      <c r="AA170" s="1">
        <v>20</v>
      </c>
      <c r="AB170" s="1">
        <v>3</v>
      </c>
      <c r="AC170" s="1">
        <v>3</v>
      </c>
      <c r="AD170" s="1">
        <v>12</v>
      </c>
      <c r="AE170" s="1">
        <v>0</v>
      </c>
      <c r="AF170" s="1">
        <v>0</v>
      </c>
      <c r="AG170" s="1">
        <v>4</v>
      </c>
      <c r="AH170" s="1">
        <v>5</v>
      </c>
      <c r="AI170" s="1">
        <v>1</v>
      </c>
      <c r="AJ170" s="1">
        <v>19</v>
      </c>
      <c r="AK170" s="1">
        <v>0</v>
      </c>
      <c r="AL170" s="1">
        <v>2</v>
      </c>
      <c r="AM170" s="1">
        <v>2</v>
      </c>
      <c r="AN170" s="1">
        <v>1</v>
      </c>
      <c r="AO170" s="1">
        <v>0</v>
      </c>
      <c r="AP170" s="1">
        <v>0</v>
      </c>
      <c r="AQ170" s="1">
        <v>3</v>
      </c>
      <c r="AR170" s="1">
        <v>3</v>
      </c>
      <c r="AS170" s="1">
        <v>2</v>
      </c>
      <c r="AT170" s="1">
        <v>2</v>
      </c>
      <c r="AU170" s="1">
        <v>0</v>
      </c>
      <c r="AV170" s="1">
        <v>2</v>
      </c>
      <c r="AW170" s="1">
        <v>1</v>
      </c>
      <c r="AX170" s="1">
        <v>6</v>
      </c>
      <c r="AY170" s="1">
        <v>0</v>
      </c>
      <c r="AZ170" s="1">
        <v>2</v>
      </c>
      <c r="BA170" s="1">
        <v>10</v>
      </c>
    </row>
    <row r="171" spans="1:53" ht="11.25">
      <c r="A171" s="1">
        <v>6</v>
      </c>
      <c r="B171" s="1">
        <v>57</v>
      </c>
      <c r="C171" s="1">
        <v>0</v>
      </c>
      <c r="D171" s="1">
        <v>0</v>
      </c>
      <c r="E171" s="1">
        <v>0</v>
      </c>
      <c r="F171" s="1">
        <v>2</v>
      </c>
      <c r="G171" s="1">
        <v>3</v>
      </c>
      <c r="H171" s="1">
        <v>4</v>
      </c>
      <c r="I171" s="1">
        <v>0</v>
      </c>
      <c r="J171" s="1">
        <v>0</v>
      </c>
      <c r="K171" s="1">
        <v>0</v>
      </c>
      <c r="L171" s="1">
        <v>0</v>
      </c>
      <c r="M171" s="1">
        <v>6</v>
      </c>
      <c r="N171" s="1">
        <v>0</v>
      </c>
      <c r="O171" s="1">
        <v>0</v>
      </c>
      <c r="P171" s="1">
        <v>0</v>
      </c>
      <c r="Q171" s="1">
        <v>3</v>
      </c>
      <c r="R171" s="1">
        <v>0</v>
      </c>
      <c r="S171" s="1">
        <v>0</v>
      </c>
      <c r="T171" s="1">
        <v>2</v>
      </c>
      <c r="U171" s="1">
        <v>3</v>
      </c>
      <c r="V171" s="1">
        <v>5</v>
      </c>
      <c r="W171" s="1">
        <v>0</v>
      </c>
      <c r="X171" s="1">
        <v>0</v>
      </c>
      <c r="Y171" s="1">
        <v>0</v>
      </c>
      <c r="Z171" s="1">
        <v>0</v>
      </c>
      <c r="AA171" s="1">
        <v>4</v>
      </c>
      <c r="AB171" s="1">
        <v>3</v>
      </c>
      <c r="AC171" s="1">
        <v>0</v>
      </c>
      <c r="AD171" s="1">
        <v>4</v>
      </c>
      <c r="AE171" s="1">
        <v>0</v>
      </c>
      <c r="AF171" s="1">
        <v>0</v>
      </c>
      <c r="AG171" s="1">
        <v>4</v>
      </c>
      <c r="AH171" s="1">
        <v>0</v>
      </c>
      <c r="AI171" s="1">
        <v>0</v>
      </c>
      <c r="AJ171" s="1">
        <v>0</v>
      </c>
      <c r="AK171" s="1">
        <v>0</v>
      </c>
      <c r="AL171" s="1">
        <v>4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4</v>
      </c>
      <c r="AU171" s="1">
        <v>0</v>
      </c>
      <c r="AV171" s="1">
        <v>2</v>
      </c>
      <c r="AW171" s="1">
        <v>0</v>
      </c>
      <c r="AX171" s="1">
        <v>0</v>
      </c>
      <c r="AY171" s="1">
        <v>0</v>
      </c>
      <c r="AZ171" s="1">
        <v>0</v>
      </c>
      <c r="BA171" s="1">
        <v>4</v>
      </c>
    </row>
    <row r="172" spans="1:53" ht="11.25">
      <c r="A172" s="1">
        <v>7</v>
      </c>
      <c r="B172" s="1">
        <v>30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3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5</v>
      </c>
      <c r="S172" s="1">
        <v>0</v>
      </c>
      <c r="T172" s="1">
        <v>0</v>
      </c>
      <c r="U172" s="1">
        <v>0</v>
      </c>
      <c r="V172" s="1">
        <v>0</v>
      </c>
      <c r="W172" s="1">
        <v>12</v>
      </c>
      <c r="X172" s="1">
        <v>0</v>
      </c>
      <c r="Y172" s="1">
        <v>2</v>
      </c>
      <c r="Z172" s="1">
        <v>0</v>
      </c>
      <c r="AA172" s="1">
        <v>4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2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2</v>
      </c>
    </row>
    <row r="173" spans="1:53" ht="11.25">
      <c r="A173" s="1">
        <v>8</v>
      </c>
      <c r="B173" s="1">
        <v>37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3</v>
      </c>
      <c r="N173" s="1">
        <v>0</v>
      </c>
      <c r="O173" s="1">
        <v>0</v>
      </c>
      <c r="P173" s="1">
        <v>0</v>
      </c>
      <c r="Q173" s="1">
        <v>0</v>
      </c>
      <c r="R173" s="1">
        <v>5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3</v>
      </c>
      <c r="Y173" s="1">
        <v>2</v>
      </c>
      <c r="Z173" s="1">
        <v>0</v>
      </c>
      <c r="AA173" s="1">
        <v>8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10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1</v>
      </c>
      <c r="AS173" s="1">
        <v>0</v>
      </c>
      <c r="AT173" s="1">
        <v>2</v>
      </c>
      <c r="AU173" s="1">
        <v>0</v>
      </c>
      <c r="AV173" s="1">
        <v>0</v>
      </c>
      <c r="AW173" s="1">
        <v>0</v>
      </c>
      <c r="AX173" s="1">
        <v>1</v>
      </c>
      <c r="AY173" s="1">
        <v>0</v>
      </c>
      <c r="AZ173" s="1">
        <v>0</v>
      </c>
      <c r="BA173" s="1">
        <v>2</v>
      </c>
    </row>
    <row r="174" spans="1:53" ht="11.25">
      <c r="A174" s="1">
        <v>9</v>
      </c>
      <c r="B174" s="1">
        <v>2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2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</row>
    <row r="175" spans="1:53" ht="11.25">
      <c r="A175" s="1">
        <v>10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</row>
    <row r="176" spans="1:53" ht="11.25">
      <c r="A176" s="1">
        <v>11</v>
      </c>
      <c r="B176" s="1">
        <v>4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4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</row>
    <row r="177" spans="1:53" ht="11.25">
      <c r="A177" s="1">
        <v>12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</row>
    <row r="178" spans="1:53" ht="11.25">
      <c r="A178" s="1" t="s">
        <v>12</v>
      </c>
      <c r="B178" s="1">
        <v>14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3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3</v>
      </c>
      <c r="AC178" s="1">
        <v>6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1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1</v>
      </c>
      <c r="AX178" s="1">
        <v>0</v>
      </c>
      <c r="AY178" s="1">
        <v>0</v>
      </c>
      <c r="AZ178" s="1">
        <v>0</v>
      </c>
      <c r="BA178" s="1">
        <v>0</v>
      </c>
    </row>
    <row r="181" ht="11.25">
      <c r="A181" s="3" t="s">
        <v>368</v>
      </c>
    </row>
    <row r="182" spans="1:53" ht="11.25">
      <c r="A182" s="1" t="s">
        <v>68</v>
      </c>
      <c r="B182" s="1">
        <v>67094</v>
      </c>
      <c r="C182" s="1">
        <v>996</v>
      </c>
      <c r="D182" s="1">
        <v>792</v>
      </c>
      <c r="E182" s="1">
        <v>840</v>
      </c>
      <c r="F182" s="1">
        <v>660</v>
      </c>
      <c r="G182" s="1">
        <v>903</v>
      </c>
      <c r="H182" s="1">
        <v>654</v>
      </c>
      <c r="I182" s="1">
        <v>756</v>
      </c>
      <c r="J182" s="1">
        <v>701</v>
      </c>
      <c r="K182" s="1">
        <v>795</v>
      </c>
      <c r="L182" s="1">
        <v>1491</v>
      </c>
      <c r="M182" s="1">
        <v>1083</v>
      </c>
      <c r="N182" s="1">
        <v>618</v>
      </c>
      <c r="O182" s="1">
        <v>2364</v>
      </c>
      <c r="P182" s="1">
        <v>1916</v>
      </c>
      <c r="Q182" s="1">
        <v>810</v>
      </c>
      <c r="R182" s="1">
        <v>1900</v>
      </c>
      <c r="S182" s="1">
        <v>3235</v>
      </c>
      <c r="T182" s="1">
        <v>1000</v>
      </c>
      <c r="U182" s="1">
        <v>1032</v>
      </c>
      <c r="V182" s="1">
        <v>2715</v>
      </c>
      <c r="W182" s="1">
        <v>1664</v>
      </c>
      <c r="X182" s="1">
        <v>1125</v>
      </c>
      <c r="Y182" s="1">
        <v>932</v>
      </c>
      <c r="Z182" s="1">
        <v>910</v>
      </c>
      <c r="AA182" s="1">
        <v>2820</v>
      </c>
      <c r="AB182" s="1">
        <v>927</v>
      </c>
      <c r="AC182" s="1">
        <v>1485</v>
      </c>
      <c r="AD182" s="1">
        <v>1776</v>
      </c>
      <c r="AE182" s="1">
        <v>2148</v>
      </c>
      <c r="AF182" s="1">
        <v>1233</v>
      </c>
      <c r="AG182" s="1">
        <v>1916</v>
      </c>
      <c r="AH182" s="1">
        <v>2465</v>
      </c>
      <c r="AI182" s="1">
        <v>390</v>
      </c>
      <c r="AJ182" s="1">
        <v>10243</v>
      </c>
      <c r="AK182" s="1">
        <v>1404</v>
      </c>
      <c r="AL182" s="1">
        <v>1128</v>
      </c>
      <c r="AM182" s="1">
        <v>756</v>
      </c>
      <c r="AN182" s="1">
        <v>547</v>
      </c>
      <c r="AO182" s="1">
        <v>956</v>
      </c>
      <c r="AP182" s="1">
        <v>1132</v>
      </c>
      <c r="AQ182" s="1">
        <v>1320</v>
      </c>
      <c r="AR182" s="1">
        <v>746</v>
      </c>
      <c r="AS182" s="1">
        <v>598</v>
      </c>
      <c r="AT182" s="1">
        <v>558</v>
      </c>
      <c r="AU182" s="1">
        <v>258</v>
      </c>
      <c r="AV182" s="1">
        <v>510</v>
      </c>
      <c r="AW182" s="1">
        <v>459</v>
      </c>
      <c r="AX182" s="1">
        <v>122</v>
      </c>
      <c r="AY182" s="1">
        <v>289</v>
      </c>
      <c r="AZ182" s="1">
        <v>282</v>
      </c>
      <c r="BA182" s="1">
        <v>734</v>
      </c>
    </row>
    <row r="183" spans="1:53" ht="11.25">
      <c r="A183" s="1">
        <v>0</v>
      </c>
      <c r="B183" s="1">
        <v>66675</v>
      </c>
      <c r="C183" s="1">
        <v>990</v>
      </c>
      <c r="D183" s="1">
        <v>789</v>
      </c>
      <c r="E183" s="1">
        <v>840</v>
      </c>
      <c r="F183" s="1">
        <v>658</v>
      </c>
      <c r="G183" s="1">
        <v>900</v>
      </c>
      <c r="H183" s="1">
        <v>654</v>
      </c>
      <c r="I183" s="1">
        <v>744</v>
      </c>
      <c r="J183" s="1">
        <v>694</v>
      </c>
      <c r="K183" s="1">
        <v>792</v>
      </c>
      <c r="L183" s="1">
        <v>1479</v>
      </c>
      <c r="M183" s="1">
        <v>1077</v>
      </c>
      <c r="N183" s="1">
        <v>618</v>
      </c>
      <c r="O183" s="1">
        <v>2348</v>
      </c>
      <c r="P183" s="1">
        <v>1896</v>
      </c>
      <c r="Q183" s="1">
        <v>798</v>
      </c>
      <c r="R183" s="1">
        <v>1900</v>
      </c>
      <c r="S183" s="1">
        <v>3215</v>
      </c>
      <c r="T183" s="1">
        <v>992</v>
      </c>
      <c r="U183" s="1">
        <v>1029</v>
      </c>
      <c r="V183" s="1">
        <v>2705</v>
      </c>
      <c r="W183" s="1">
        <v>1664</v>
      </c>
      <c r="X183" s="1">
        <v>1122</v>
      </c>
      <c r="Y183" s="1">
        <v>932</v>
      </c>
      <c r="Z183" s="1">
        <v>908</v>
      </c>
      <c r="AA183" s="1">
        <v>2820</v>
      </c>
      <c r="AB183" s="1">
        <v>918</v>
      </c>
      <c r="AC183" s="1">
        <v>1473</v>
      </c>
      <c r="AD183" s="1">
        <v>1764</v>
      </c>
      <c r="AE183" s="1">
        <v>2144</v>
      </c>
      <c r="AF183" s="1">
        <v>1224</v>
      </c>
      <c r="AG183" s="1">
        <v>1896</v>
      </c>
      <c r="AH183" s="1">
        <v>2465</v>
      </c>
      <c r="AI183" s="1">
        <v>390</v>
      </c>
      <c r="AJ183" s="1">
        <v>10147</v>
      </c>
      <c r="AK183" s="1">
        <v>1395</v>
      </c>
      <c r="AL183" s="1">
        <v>1120</v>
      </c>
      <c r="AM183" s="1">
        <v>754</v>
      </c>
      <c r="AN183" s="1">
        <v>543</v>
      </c>
      <c r="AO183" s="1">
        <v>956</v>
      </c>
      <c r="AP183" s="1">
        <v>1128</v>
      </c>
      <c r="AQ183" s="1">
        <v>1314</v>
      </c>
      <c r="AR183" s="1">
        <v>731</v>
      </c>
      <c r="AS183" s="1">
        <v>590</v>
      </c>
      <c r="AT183" s="1">
        <v>548</v>
      </c>
      <c r="AU183" s="1">
        <v>258</v>
      </c>
      <c r="AV183" s="1">
        <v>502</v>
      </c>
      <c r="AW183" s="1">
        <v>452</v>
      </c>
      <c r="AX183" s="1">
        <v>110</v>
      </c>
      <c r="AY183" s="1">
        <v>287</v>
      </c>
      <c r="AZ183" s="1">
        <v>280</v>
      </c>
      <c r="BA183" s="1">
        <v>722</v>
      </c>
    </row>
    <row r="184" spans="1:53" ht="11.25">
      <c r="A184" s="1">
        <v>1</v>
      </c>
      <c r="B184" s="1">
        <v>399</v>
      </c>
      <c r="C184" s="1">
        <v>6</v>
      </c>
      <c r="D184" s="1">
        <v>3</v>
      </c>
      <c r="E184" s="1">
        <v>0</v>
      </c>
      <c r="F184" s="1">
        <v>2</v>
      </c>
      <c r="G184" s="1">
        <v>3</v>
      </c>
      <c r="H184" s="1">
        <v>0</v>
      </c>
      <c r="I184" s="1">
        <v>12</v>
      </c>
      <c r="J184" s="1">
        <v>7</v>
      </c>
      <c r="K184" s="1">
        <v>0</v>
      </c>
      <c r="L184" s="1">
        <v>12</v>
      </c>
      <c r="M184" s="1">
        <v>6</v>
      </c>
      <c r="N184" s="1">
        <v>0</v>
      </c>
      <c r="O184" s="1">
        <v>16</v>
      </c>
      <c r="P184" s="1">
        <v>20</v>
      </c>
      <c r="Q184" s="1">
        <v>12</v>
      </c>
      <c r="R184" s="1">
        <v>0</v>
      </c>
      <c r="S184" s="1">
        <v>20</v>
      </c>
      <c r="T184" s="1">
        <v>8</v>
      </c>
      <c r="U184" s="1">
        <v>3</v>
      </c>
      <c r="V184" s="1">
        <v>10</v>
      </c>
      <c r="W184" s="1">
        <v>0</v>
      </c>
      <c r="X184" s="1">
        <v>3</v>
      </c>
      <c r="Y184" s="1">
        <v>0</v>
      </c>
      <c r="Z184" s="1">
        <v>2</v>
      </c>
      <c r="AA184" s="1">
        <v>0</v>
      </c>
      <c r="AB184" s="1">
        <v>6</v>
      </c>
      <c r="AC184" s="1">
        <v>6</v>
      </c>
      <c r="AD184" s="1">
        <v>12</v>
      </c>
      <c r="AE184" s="1">
        <v>4</v>
      </c>
      <c r="AF184" s="1">
        <v>9</v>
      </c>
      <c r="AG184" s="1">
        <v>20</v>
      </c>
      <c r="AH184" s="1">
        <v>0</v>
      </c>
      <c r="AI184" s="1">
        <v>0</v>
      </c>
      <c r="AJ184" s="1">
        <v>96</v>
      </c>
      <c r="AK184" s="1">
        <v>9</v>
      </c>
      <c r="AL184" s="1">
        <v>8</v>
      </c>
      <c r="AM184" s="1">
        <v>2</v>
      </c>
      <c r="AN184" s="1">
        <v>3</v>
      </c>
      <c r="AO184" s="1">
        <v>0</v>
      </c>
      <c r="AP184" s="1">
        <v>4</v>
      </c>
      <c r="AQ184" s="1">
        <v>6</v>
      </c>
      <c r="AR184" s="1">
        <v>14</v>
      </c>
      <c r="AS184" s="1">
        <v>7</v>
      </c>
      <c r="AT184" s="1">
        <v>6</v>
      </c>
      <c r="AU184" s="1">
        <v>0</v>
      </c>
      <c r="AV184" s="1">
        <v>8</v>
      </c>
      <c r="AW184" s="1">
        <v>6</v>
      </c>
      <c r="AX184" s="1">
        <v>12</v>
      </c>
      <c r="AY184" s="1">
        <v>2</v>
      </c>
      <c r="AZ184" s="1">
        <v>2</v>
      </c>
      <c r="BA184" s="1">
        <v>12</v>
      </c>
    </row>
    <row r="185" spans="1:53" ht="11.25">
      <c r="A185" s="1" t="s">
        <v>12</v>
      </c>
      <c r="B185" s="1">
        <v>20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3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3</v>
      </c>
      <c r="AC185" s="1">
        <v>6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1</v>
      </c>
      <c r="AO185" s="1">
        <v>0</v>
      </c>
      <c r="AP185" s="1">
        <v>0</v>
      </c>
      <c r="AQ185" s="1">
        <v>0</v>
      </c>
      <c r="AR185" s="1">
        <v>1</v>
      </c>
      <c r="AS185" s="1">
        <v>1</v>
      </c>
      <c r="AT185" s="1">
        <v>4</v>
      </c>
      <c r="AU185" s="1">
        <v>0</v>
      </c>
      <c r="AV185" s="1">
        <v>0</v>
      </c>
      <c r="AW185" s="1">
        <v>1</v>
      </c>
      <c r="AX185" s="1">
        <v>0</v>
      </c>
      <c r="AY185" s="1">
        <v>0</v>
      </c>
      <c r="AZ185" s="1">
        <v>0</v>
      </c>
      <c r="BA185" s="1">
        <v>0</v>
      </c>
    </row>
    <row r="187" ht="11.25">
      <c r="A187" s="3" t="s">
        <v>367</v>
      </c>
    </row>
    <row r="188" spans="1:53" ht="11.25">
      <c r="A188" s="1" t="s">
        <v>68</v>
      </c>
      <c r="B188" s="1">
        <v>67100</v>
      </c>
      <c r="C188" s="1">
        <v>996</v>
      </c>
      <c r="D188" s="1">
        <v>792</v>
      </c>
      <c r="E188" s="1">
        <v>840</v>
      </c>
      <c r="F188" s="1">
        <v>660</v>
      </c>
      <c r="G188" s="1">
        <v>903</v>
      </c>
      <c r="H188" s="1">
        <v>654</v>
      </c>
      <c r="I188" s="1">
        <v>756</v>
      </c>
      <c r="J188" s="1">
        <v>701</v>
      </c>
      <c r="K188" s="1">
        <v>795</v>
      </c>
      <c r="L188" s="1">
        <v>1491</v>
      </c>
      <c r="M188" s="1">
        <v>1086</v>
      </c>
      <c r="N188" s="1">
        <v>618</v>
      </c>
      <c r="O188" s="1">
        <v>2364</v>
      </c>
      <c r="P188" s="1">
        <v>1916</v>
      </c>
      <c r="Q188" s="1">
        <v>810</v>
      </c>
      <c r="R188" s="1">
        <v>1900</v>
      </c>
      <c r="S188" s="1">
        <v>3235</v>
      </c>
      <c r="T188" s="1">
        <v>1002</v>
      </c>
      <c r="U188" s="1">
        <v>1032</v>
      </c>
      <c r="V188" s="1">
        <v>2715</v>
      </c>
      <c r="W188" s="1">
        <v>1664</v>
      </c>
      <c r="X188" s="1">
        <v>1125</v>
      </c>
      <c r="Y188" s="1">
        <v>932</v>
      </c>
      <c r="Z188" s="1">
        <v>910</v>
      </c>
      <c r="AA188" s="1">
        <v>2820</v>
      </c>
      <c r="AB188" s="1">
        <v>927</v>
      </c>
      <c r="AC188" s="1">
        <v>1485</v>
      </c>
      <c r="AD188" s="1">
        <v>1776</v>
      </c>
      <c r="AE188" s="1">
        <v>2148</v>
      </c>
      <c r="AF188" s="1">
        <v>1233</v>
      </c>
      <c r="AG188" s="1">
        <v>1916</v>
      </c>
      <c r="AH188" s="1">
        <v>2465</v>
      </c>
      <c r="AI188" s="1">
        <v>390</v>
      </c>
      <c r="AJ188" s="1">
        <v>10244</v>
      </c>
      <c r="AK188" s="1">
        <v>1404</v>
      </c>
      <c r="AL188" s="1">
        <v>1128</v>
      </c>
      <c r="AM188" s="1">
        <v>756</v>
      </c>
      <c r="AN188" s="1">
        <v>547</v>
      </c>
      <c r="AO188" s="1">
        <v>956</v>
      </c>
      <c r="AP188" s="1">
        <v>1132</v>
      </c>
      <c r="AQ188" s="1">
        <v>1320</v>
      </c>
      <c r="AR188" s="1">
        <v>746</v>
      </c>
      <c r="AS188" s="1">
        <v>598</v>
      </c>
      <c r="AT188" s="1">
        <v>558</v>
      </c>
      <c r="AU188" s="1">
        <v>258</v>
      </c>
      <c r="AV188" s="1">
        <v>510</v>
      </c>
      <c r="AW188" s="1">
        <v>459</v>
      </c>
      <c r="AX188" s="1">
        <v>122</v>
      </c>
      <c r="AY188" s="1">
        <v>289</v>
      </c>
      <c r="AZ188" s="1">
        <v>282</v>
      </c>
      <c r="BA188" s="1">
        <v>734</v>
      </c>
    </row>
    <row r="189" spans="1:53" ht="11.25">
      <c r="A189" s="1">
        <v>0</v>
      </c>
      <c r="B189" s="1">
        <v>64885</v>
      </c>
      <c r="C189" s="1">
        <v>972</v>
      </c>
      <c r="D189" s="1">
        <v>741</v>
      </c>
      <c r="E189" s="1">
        <v>831</v>
      </c>
      <c r="F189" s="1">
        <v>640</v>
      </c>
      <c r="G189" s="1">
        <v>888</v>
      </c>
      <c r="H189" s="1">
        <v>640</v>
      </c>
      <c r="I189" s="1">
        <v>663</v>
      </c>
      <c r="J189" s="1">
        <v>689</v>
      </c>
      <c r="K189" s="1">
        <v>771</v>
      </c>
      <c r="L189" s="1">
        <v>1443</v>
      </c>
      <c r="M189" s="1">
        <v>1032</v>
      </c>
      <c r="N189" s="1">
        <v>612</v>
      </c>
      <c r="O189" s="1">
        <v>2252</v>
      </c>
      <c r="P189" s="1">
        <v>1860</v>
      </c>
      <c r="Q189" s="1">
        <v>789</v>
      </c>
      <c r="R189" s="1">
        <v>1845</v>
      </c>
      <c r="S189" s="1">
        <v>3135</v>
      </c>
      <c r="T189" s="1">
        <v>978</v>
      </c>
      <c r="U189" s="1">
        <v>1002</v>
      </c>
      <c r="V189" s="1">
        <v>2645</v>
      </c>
      <c r="W189" s="1">
        <v>1636</v>
      </c>
      <c r="X189" s="1">
        <v>1098</v>
      </c>
      <c r="Y189" s="1">
        <v>906</v>
      </c>
      <c r="Z189" s="1">
        <v>880</v>
      </c>
      <c r="AA189" s="1">
        <v>2692</v>
      </c>
      <c r="AB189" s="1">
        <v>879</v>
      </c>
      <c r="AC189" s="1">
        <v>1437</v>
      </c>
      <c r="AD189" s="1">
        <v>1700</v>
      </c>
      <c r="AE189" s="1">
        <v>2108</v>
      </c>
      <c r="AF189" s="1">
        <v>1200</v>
      </c>
      <c r="AG189" s="1">
        <v>1884</v>
      </c>
      <c r="AH189" s="1">
        <v>2390</v>
      </c>
      <c r="AI189" s="1">
        <v>384</v>
      </c>
      <c r="AJ189" s="1">
        <v>9850</v>
      </c>
      <c r="AK189" s="1">
        <v>1368</v>
      </c>
      <c r="AL189" s="1">
        <v>1100</v>
      </c>
      <c r="AM189" s="1">
        <v>740</v>
      </c>
      <c r="AN189" s="1">
        <v>517</v>
      </c>
      <c r="AO189" s="1">
        <v>936</v>
      </c>
      <c r="AP189" s="1">
        <v>1118</v>
      </c>
      <c r="AQ189" s="1">
        <v>1269</v>
      </c>
      <c r="AR189" s="1">
        <v>693</v>
      </c>
      <c r="AS189" s="1">
        <v>584</v>
      </c>
      <c r="AT189" s="1">
        <v>542</v>
      </c>
      <c r="AU189" s="1">
        <v>253</v>
      </c>
      <c r="AV189" s="1">
        <v>480</v>
      </c>
      <c r="AW189" s="1">
        <v>444</v>
      </c>
      <c r="AX189" s="1">
        <v>112</v>
      </c>
      <c r="AY189" s="1">
        <v>287</v>
      </c>
      <c r="AZ189" s="1">
        <v>274</v>
      </c>
      <c r="BA189" s="1">
        <v>696</v>
      </c>
    </row>
    <row r="190" spans="1:53" ht="11.25">
      <c r="A190" s="1">
        <v>1</v>
      </c>
      <c r="B190" s="1">
        <v>2100</v>
      </c>
      <c r="C190" s="1">
        <v>24</v>
      </c>
      <c r="D190" s="1">
        <v>36</v>
      </c>
      <c r="E190" s="1">
        <v>9</v>
      </c>
      <c r="F190" s="1">
        <v>18</v>
      </c>
      <c r="G190" s="1">
        <v>15</v>
      </c>
      <c r="H190" s="1">
        <v>14</v>
      </c>
      <c r="I190" s="1">
        <v>93</v>
      </c>
      <c r="J190" s="1">
        <v>12</v>
      </c>
      <c r="K190" s="1">
        <v>21</v>
      </c>
      <c r="L190" s="1">
        <v>18</v>
      </c>
      <c r="M190" s="1">
        <v>54</v>
      </c>
      <c r="N190" s="1">
        <v>4</v>
      </c>
      <c r="O190" s="1">
        <v>108</v>
      </c>
      <c r="P190" s="1">
        <v>56</v>
      </c>
      <c r="Q190" s="1">
        <v>21</v>
      </c>
      <c r="R190" s="1">
        <v>55</v>
      </c>
      <c r="S190" s="1">
        <v>90</v>
      </c>
      <c r="T190" s="1">
        <v>22</v>
      </c>
      <c r="U190" s="1">
        <v>30</v>
      </c>
      <c r="V190" s="1">
        <v>70</v>
      </c>
      <c r="W190" s="1">
        <v>24</v>
      </c>
      <c r="X190" s="1">
        <v>27</v>
      </c>
      <c r="Y190" s="1">
        <v>22</v>
      </c>
      <c r="Z190" s="1">
        <v>28</v>
      </c>
      <c r="AA190" s="1">
        <v>124</v>
      </c>
      <c r="AB190" s="1">
        <v>45</v>
      </c>
      <c r="AC190" s="1">
        <v>39</v>
      </c>
      <c r="AD190" s="1">
        <v>72</v>
      </c>
      <c r="AE190" s="1">
        <v>40</v>
      </c>
      <c r="AF190" s="1">
        <v>27</v>
      </c>
      <c r="AG190" s="1">
        <v>32</v>
      </c>
      <c r="AH190" s="1">
        <v>70</v>
      </c>
      <c r="AI190" s="1">
        <v>6</v>
      </c>
      <c r="AJ190" s="1">
        <v>394</v>
      </c>
      <c r="AK190" s="1">
        <v>36</v>
      </c>
      <c r="AL190" s="1">
        <v>28</v>
      </c>
      <c r="AM190" s="1">
        <v>16</v>
      </c>
      <c r="AN190" s="1">
        <v>29</v>
      </c>
      <c r="AO190" s="1">
        <v>20</v>
      </c>
      <c r="AP190" s="1">
        <v>14</v>
      </c>
      <c r="AQ190" s="1">
        <v>51</v>
      </c>
      <c r="AR190" s="1">
        <v>51</v>
      </c>
      <c r="AS190" s="1">
        <v>14</v>
      </c>
      <c r="AT190" s="1">
        <v>14</v>
      </c>
      <c r="AU190" s="1">
        <v>5</v>
      </c>
      <c r="AV190" s="1">
        <v>30</v>
      </c>
      <c r="AW190" s="1">
        <v>14</v>
      </c>
      <c r="AX190" s="1">
        <v>10</v>
      </c>
      <c r="AY190" s="1">
        <v>2</v>
      </c>
      <c r="AZ190" s="1">
        <v>8</v>
      </c>
      <c r="BA190" s="1">
        <v>38</v>
      </c>
    </row>
    <row r="191" spans="1:53" ht="11.25">
      <c r="A191" s="1">
        <v>2</v>
      </c>
      <c r="B191" s="1">
        <v>4</v>
      </c>
      <c r="C191" s="1">
        <v>0</v>
      </c>
      <c r="D191" s="1">
        <v>0</v>
      </c>
      <c r="E191" s="1">
        <v>0</v>
      </c>
      <c r="F191" s="1">
        <v>2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2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</row>
    <row r="192" spans="1:53" ht="11.25">
      <c r="A192" s="1">
        <v>3</v>
      </c>
      <c r="B192" s="1">
        <v>4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4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</row>
    <row r="193" spans="1:53" ht="11.25">
      <c r="A193" s="1">
        <v>4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</row>
    <row r="194" spans="1:53" ht="11.25">
      <c r="A194" s="1">
        <v>5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</row>
    <row r="195" spans="1:53" ht="11.25">
      <c r="A195" s="1">
        <v>6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</row>
    <row r="196" spans="1:53" ht="11.25">
      <c r="A196" s="1">
        <v>7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</row>
    <row r="197" spans="1:53" ht="11.25">
      <c r="A197" s="1">
        <v>8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</row>
    <row r="198" spans="1:53" ht="11.25">
      <c r="A198" s="1">
        <v>9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</row>
    <row r="199" spans="1:53" ht="11.25">
      <c r="A199" s="1">
        <v>10</v>
      </c>
      <c r="B199" s="1">
        <v>2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2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</row>
    <row r="200" spans="1:53" ht="11.25">
      <c r="A200" s="1">
        <v>11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</row>
    <row r="201" spans="1:53" ht="11.25">
      <c r="A201" s="1">
        <v>12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</row>
    <row r="202" spans="1:53" ht="11.25">
      <c r="A202" s="1" t="s">
        <v>12</v>
      </c>
      <c r="B202" s="1">
        <v>105</v>
      </c>
      <c r="C202" s="1">
        <v>0</v>
      </c>
      <c r="D202" s="1">
        <v>15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3</v>
      </c>
      <c r="L202" s="1">
        <v>30</v>
      </c>
      <c r="M202" s="1">
        <v>0</v>
      </c>
      <c r="N202" s="1">
        <v>0</v>
      </c>
      <c r="O202" s="1">
        <v>4</v>
      </c>
      <c r="P202" s="1">
        <v>0</v>
      </c>
      <c r="Q202" s="1">
        <v>0</v>
      </c>
      <c r="R202" s="1">
        <v>0</v>
      </c>
      <c r="S202" s="1">
        <v>10</v>
      </c>
      <c r="T202" s="1">
        <v>2</v>
      </c>
      <c r="U202" s="1">
        <v>0</v>
      </c>
      <c r="V202" s="1">
        <v>0</v>
      </c>
      <c r="W202" s="1">
        <v>4</v>
      </c>
      <c r="X202" s="1">
        <v>0</v>
      </c>
      <c r="Y202" s="1">
        <v>4</v>
      </c>
      <c r="Z202" s="1">
        <v>2</v>
      </c>
      <c r="AA202" s="1">
        <v>0</v>
      </c>
      <c r="AB202" s="1">
        <v>3</v>
      </c>
      <c r="AC202" s="1">
        <v>9</v>
      </c>
      <c r="AD202" s="1">
        <v>4</v>
      </c>
      <c r="AE202" s="1">
        <v>0</v>
      </c>
      <c r="AF202" s="1">
        <v>6</v>
      </c>
      <c r="AG202" s="1">
        <v>0</v>
      </c>
      <c r="AH202" s="1">
        <v>5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1</v>
      </c>
      <c r="AO202" s="1">
        <v>0</v>
      </c>
      <c r="AP202" s="1">
        <v>0</v>
      </c>
      <c r="AQ202" s="1">
        <v>0</v>
      </c>
      <c r="AR202" s="1">
        <v>2</v>
      </c>
      <c r="AS202" s="1">
        <v>0</v>
      </c>
      <c r="AT202" s="1">
        <v>0</v>
      </c>
      <c r="AU202" s="1">
        <v>0</v>
      </c>
      <c r="AV202" s="1">
        <v>0</v>
      </c>
      <c r="AW202" s="1">
        <v>1</v>
      </c>
      <c r="AX202" s="1">
        <v>0</v>
      </c>
      <c r="AY202" s="1">
        <v>0</v>
      </c>
      <c r="AZ202" s="1">
        <v>0</v>
      </c>
      <c r="BA202" s="1">
        <v>0</v>
      </c>
    </row>
    <row r="239" ht="11.25">
      <c r="A239" s="3"/>
    </row>
    <row r="258" ht="11.25">
      <c r="A258" s="3"/>
    </row>
  </sheetData>
  <printOptions/>
  <pageMargins left="0.75" right="0.75" top="1" bottom="1" header="0.492125985" footer="0.49212598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5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4.00390625" style="1" customWidth="1"/>
    <col min="2" max="16384" width="9.140625" style="1" customWidth="1"/>
  </cols>
  <sheetData>
    <row r="1" ht="15.75">
      <c r="A1" s="57" t="s">
        <v>249</v>
      </c>
    </row>
    <row r="3" ht="11.25">
      <c r="A3" s="1" t="s">
        <v>299</v>
      </c>
    </row>
    <row r="5" ht="11.25">
      <c r="A5" s="3" t="s">
        <v>64</v>
      </c>
    </row>
    <row r="6" spans="1:44" ht="11.25">
      <c r="A6" s="1" t="s">
        <v>68</v>
      </c>
      <c r="B6" s="1">
        <f>SUM(C6:AK6)</f>
        <v>81157</v>
      </c>
      <c r="C6" s="1">
        <v>1245</v>
      </c>
      <c r="D6" s="1">
        <v>1035</v>
      </c>
      <c r="E6" s="1">
        <v>1845</v>
      </c>
      <c r="F6" s="1">
        <v>994</v>
      </c>
      <c r="G6" s="1">
        <v>1338</v>
      </c>
      <c r="H6" s="1">
        <v>1486</v>
      </c>
      <c r="I6" s="1">
        <v>1080</v>
      </c>
      <c r="J6" s="1">
        <v>1699</v>
      </c>
      <c r="K6" s="1">
        <v>1212</v>
      </c>
      <c r="L6" s="1">
        <v>1707</v>
      </c>
      <c r="M6" s="1">
        <v>1869</v>
      </c>
      <c r="N6" s="1">
        <v>946</v>
      </c>
      <c r="O6" s="1">
        <v>3272</v>
      </c>
      <c r="P6" s="1">
        <v>2292</v>
      </c>
      <c r="Q6" s="1">
        <v>1590</v>
      </c>
      <c r="R6" s="1">
        <v>2755</v>
      </c>
      <c r="S6" s="1">
        <v>5220</v>
      </c>
      <c r="T6" s="1">
        <v>1228</v>
      </c>
      <c r="U6" s="1">
        <v>1530</v>
      </c>
      <c r="V6" s="1">
        <v>3515</v>
      </c>
      <c r="W6" s="1">
        <v>2372</v>
      </c>
      <c r="X6" s="1">
        <v>1548</v>
      </c>
      <c r="Y6" s="1">
        <v>1348</v>
      </c>
      <c r="Z6" s="1">
        <v>1286</v>
      </c>
      <c r="AA6" s="1">
        <v>4260</v>
      </c>
      <c r="AB6" s="1">
        <v>1284</v>
      </c>
      <c r="AC6" s="1">
        <v>2016</v>
      </c>
      <c r="AD6" s="1">
        <v>2360</v>
      </c>
      <c r="AE6" s="1">
        <v>3036</v>
      </c>
      <c r="AF6" s="1">
        <v>1623</v>
      </c>
      <c r="AG6" s="1">
        <v>2432</v>
      </c>
      <c r="AH6" s="1">
        <v>2840</v>
      </c>
      <c r="AI6" s="1">
        <v>485</v>
      </c>
      <c r="AJ6" s="1">
        <v>13249</v>
      </c>
      <c r="AK6" s="1">
        <v>3160</v>
      </c>
      <c r="AO6" s="1" t="s">
        <v>68</v>
      </c>
      <c r="AP6" s="1">
        <v>1340</v>
      </c>
      <c r="AQ6" s="1">
        <v>827</v>
      </c>
      <c r="AR6" s="1">
        <v>1604</v>
      </c>
    </row>
    <row r="7" spans="1:44" ht="11.25">
      <c r="A7" s="1" t="s">
        <v>65</v>
      </c>
      <c r="B7" s="1">
        <f aca="true" t="shared" si="0" ref="B7:B14">SUM(C7:AK7)</f>
        <v>4351</v>
      </c>
      <c r="C7" s="1">
        <v>9</v>
      </c>
      <c r="D7" s="1">
        <v>3</v>
      </c>
      <c r="E7" s="1">
        <v>648</v>
      </c>
      <c r="F7" s="1">
        <v>6</v>
      </c>
      <c r="G7" s="1">
        <v>6</v>
      </c>
      <c r="H7" s="1">
        <v>544</v>
      </c>
      <c r="I7" s="1">
        <v>3</v>
      </c>
      <c r="J7" s="1">
        <v>658</v>
      </c>
      <c r="K7" s="1">
        <v>3</v>
      </c>
      <c r="L7" s="1">
        <v>15</v>
      </c>
      <c r="M7" s="1">
        <v>18</v>
      </c>
      <c r="N7" s="1">
        <v>4</v>
      </c>
      <c r="O7" s="1">
        <v>12</v>
      </c>
      <c r="P7" s="1">
        <v>12</v>
      </c>
      <c r="Q7" s="1">
        <v>504</v>
      </c>
      <c r="R7" s="1">
        <v>70</v>
      </c>
      <c r="S7" s="1">
        <v>60</v>
      </c>
      <c r="T7" s="1">
        <v>10</v>
      </c>
      <c r="U7" s="1">
        <v>6</v>
      </c>
      <c r="V7" s="1">
        <v>25</v>
      </c>
      <c r="W7" s="1">
        <v>20</v>
      </c>
      <c r="X7" s="1">
        <v>6</v>
      </c>
      <c r="Y7" s="1">
        <v>18</v>
      </c>
      <c r="Z7" s="1">
        <v>16</v>
      </c>
      <c r="AA7" s="1">
        <v>24</v>
      </c>
      <c r="AB7" s="1">
        <v>27</v>
      </c>
      <c r="AC7" s="1">
        <v>6</v>
      </c>
      <c r="AD7" s="1">
        <v>28</v>
      </c>
      <c r="AE7" s="1">
        <v>52</v>
      </c>
      <c r="AF7" s="1">
        <v>39</v>
      </c>
      <c r="AG7" s="1">
        <v>28</v>
      </c>
      <c r="AH7" s="1">
        <v>35</v>
      </c>
      <c r="AI7" s="1">
        <v>4</v>
      </c>
      <c r="AJ7" s="1">
        <v>192</v>
      </c>
      <c r="AK7" s="1">
        <v>1240</v>
      </c>
      <c r="AO7" s="1" t="s">
        <v>65</v>
      </c>
      <c r="AP7" s="1">
        <v>10</v>
      </c>
      <c r="AQ7" s="1">
        <v>6</v>
      </c>
      <c r="AR7" s="1">
        <v>20</v>
      </c>
    </row>
    <row r="8" spans="1:44" ht="11.25">
      <c r="A8" s="1" t="s">
        <v>242</v>
      </c>
      <c r="B8" s="1">
        <f t="shared" si="0"/>
        <v>10270</v>
      </c>
      <c r="C8" s="1">
        <v>165</v>
      </c>
      <c r="D8" s="1">
        <v>180</v>
      </c>
      <c r="E8" s="1">
        <v>144</v>
      </c>
      <c r="F8" s="1">
        <v>132</v>
      </c>
      <c r="G8" s="1">
        <v>180</v>
      </c>
      <c r="H8" s="1">
        <v>122</v>
      </c>
      <c r="I8" s="1">
        <v>123</v>
      </c>
      <c r="J8" s="1">
        <v>149</v>
      </c>
      <c r="K8" s="1">
        <v>189</v>
      </c>
      <c r="L8" s="1">
        <v>225</v>
      </c>
      <c r="M8" s="1">
        <v>222</v>
      </c>
      <c r="N8" s="1">
        <v>148</v>
      </c>
      <c r="O8" s="1">
        <v>340</v>
      </c>
      <c r="P8" s="1">
        <v>296</v>
      </c>
      <c r="Q8" s="1">
        <v>147</v>
      </c>
      <c r="R8" s="1">
        <v>450</v>
      </c>
      <c r="S8" s="1">
        <v>625</v>
      </c>
      <c r="T8" s="1">
        <v>188</v>
      </c>
      <c r="U8" s="1">
        <v>141</v>
      </c>
      <c r="V8" s="1">
        <v>475</v>
      </c>
      <c r="W8" s="1">
        <v>448</v>
      </c>
      <c r="X8" s="1">
        <v>246</v>
      </c>
      <c r="Y8" s="1">
        <v>188</v>
      </c>
      <c r="Z8" s="1">
        <v>134</v>
      </c>
      <c r="AA8" s="1">
        <v>496</v>
      </c>
      <c r="AB8" s="1">
        <v>264</v>
      </c>
      <c r="AC8" s="1">
        <v>309</v>
      </c>
      <c r="AD8" s="1">
        <v>304</v>
      </c>
      <c r="AE8" s="1">
        <v>368</v>
      </c>
      <c r="AF8" s="1">
        <v>174</v>
      </c>
      <c r="AG8" s="1">
        <v>380</v>
      </c>
      <c r="AH8" s="1">
        <v>280</v>
      </c>
      <c r="AI8" s="1">
        <v>73</v>
      </c>
      <c r="AJ8" s="1">
        <v>1661</v>
      </c>
      <c r="AK8" s="1">
        <v>304</v>
      </c>
      <c r="AO8" s="1" t="s">
        <v>242</v>
      </c>
      <c r="AP8" s="1">
        <v>110</v>
      </c>
      <c r="AQ8" s="1">
        <v>23</v>
      </c>
      <c r="AR8" s="1">
        <v>118</v>
      </c>
    </row>
    <row r="9" spans="1:44" ht="11.25">
      <c r="A9" s="1" t="s">
        <v>243</v>
      </c>
      <c r="B9" s="1">
        <f t="shared" si="0"/>
        <v>28341</v>
      </c>
      <c r="C9" s="1">
        <v>516</v>
      </c>
      <c r="D9" s="1">
        <v>429</v>
      </c>
      <c r="E9" s="1">
        <v>501</v>
      </c>
      <c r="F9" s="1">
        <v>366</v>
      </c>
      <c r="G9" s="1">
        <v>546</v>
      </c>
      <c r="H9" s="1">
        <v>392</v>
      </c>
      <c r="I9" s="1">
        <v>405</v>
      </c>
      <c r="J9" s="1">
        <v>422</v>
      </c>
      <c r="K9" s="1">
        <v>417</v>
      </c>
      <c r="L9" s="1">
        <v>576</v>
      </c>
      <c r="M9" s="1">
        <v>570</v>
      </c>
      <c r="N9" s="1">
        <v>392</v>
      </c>
      <c r="O9" s="1">
        <v>1124</v>
      </c>
      <c r="P9" s="1">
        <v>768</v>
      </c>
      <c r="Q9" s="1">
        <v>387</v>
      </c>
      <c r="R9" s="1">
        <v>940</v>
      </c>
      <c r="S9" s="1">
        <v>1820</v>
      </c>
      <c r="T9" s="1">
        <v>498</v>
      </c>
      <c r="U9" s="1">
        <v>558</v>
      </c>
      <c r="V9" s="1">
        <v>1260</v>
      </c>
      <c r="W9" s="1">
        <v>1096</v>
      </c>
      <c r="X9" s="1">
        <v>627</v>
      </c>
      <c r="Y9" s="1">
        <v>518</v>
      </c>
      <c r="Z9" s="1">
        <v>456</v>
      </c>
      <c r="AA9" s="1">
        <v>1768</v>
      </c>
      <c r="AB9" s="1">
        <v>483</v>
      </c>
      <c r="AC9" s="1">
        <v>795</v>
      </c>
      <c r="AD9" s="1">
        <v>880</v>
      </c>
      <c r="AE9" s="1">
        <v>1144</v>
      </c>
      <c r="AF9" s="1">
        <v>645</v>
      </c>
      <c r="AG9" s="1">
        <v>964</v>
      </c>
      <c r="AH9" s="1">
        <v>1095</v>
      </c>
      <c r="AI9" s="1">
        <v>201</v>
      </c>
      <c r="AJ9" s="1">
        <v>4186</v>
      </c>
      <c r="AK9" s="1">
        <v>596</v>
      </c>
      <c r="AL9" s="1">
        <f>SUM(AJ7:AJ9)</f>
        <v>6039</v>
      </c>
      <c r="AO9" s="1" t="s">
        <v>243</v>
      </c>
      <c r="AP9" s="1">
        <v>548</v>
      </c>
      <c r="AQ9" s="1">
        <v>344</v>
      </c>
      <c r="AR9" s="1">
        <v>628</v>
      </c>
    </row>
    <row r="10" spans="1:44" ht="11.25">
      <c r="A10" s="1" t="s">
        <v>244</v>
      </c>
      <c r="B10" s="1">
        <f t="shared" si="0"/>
        <v>18255</v>
      </c>
      <c r="C10" s="1">
        <v>348</v>
      </c>
      <c r="D10" s="1">
        <v>228</v>
      </c>
      <c r="E10" s="1">
        <v>306</v>
      </c>
      <c r="F10" s="1">
        <v>230</v>
      </c>
      <c r="G10" s="1">
        <v>315</v>
      </c>
      <c r="H10" s="1">
        <v>258</v>
      </c>
      <c r="I10" s="1">
        <v>291</v>
      </c>
      <c r="J10" s="1">
        <v>242</v>
      </c>
      <c r="K10" s="1">
        <v>312</v>
      </c>
      <c r="L10" s="1">
        <v>444</v>
      </c>
      <c r="M10" s="1">
        <v>405</v>
      </c>
      <c r="N10" s="1">
        <v>246</v>
      </c>
      <c r="O10" s="1">
        <v>864</v>
      </c>
      <c r="P10" s="1">
        <v>656</v>
      </c>
      <c r="Q10" s="1">
        <v>258</v>
      </c>
      <c r="R10" s="1">
        <v>585</v>
      </c>
      <c r="S10" s="1">
        <v>1240</v>
      </c>
      <c r="T10" s="1">
        <v>248</v>
      </c>
      <c r="U10" s="1">
        <v>372</v>
      </c>
      <c r="V10" s="1">
        <v>935</v>
      </c>
      <c r="W10" s="1">
        <v>432</v>
      </c>
      <c r="X10" s="1">
        <v>285</v>
      </c>
      <c r="Y10" s="1">
        <v>302</v>
      </c>
      <c r="Z10" s="1">
        <v>280</v>
      </c>
      <c r="AA10" s="1">
        <v>984</v>
      </c>
      <c r="AB10" s="1">
        <v>276</v>
      </c>
      <c r="AC10" s="1">
        <v>429</v>
      </c>
      <c r="AD10" s="1">
        <v>548</v>
      </c>
      <c r="AE10" s="1">
        <v>724</v>
      </c>
      <c r="AF10" s="1">
        <v>339</v>
      </c>
      <c r="AG10" s="1">
        <v>476</v>
      </c>
      <c r="AH10" s="1">
        <v>790</v>
      </c>
      <c r="AI10" s="1">
        <v>107</v>
      </c>
      <c r="AJ10" s="1">
        <v>3072</v>
      </c>
      <c r="AK10" s="1">
        <v>428</v>
      </c>
      <c r="AL10" s="1">
        <f>+AL9/AJ6</f>
        <v>0.45580798550834023</v>
      </c>
      <c r="AO10" s="1" t="s">
        <v>244</v>
      </c>
      <c r="AP10" s="1">
        <v>332</v>
      </c>
      <c r="AQ10" s="1">
        <v>237</v>
      </c>
      <c r="AR10" s="1">
        <v>412</v>
      </c>
    </row>
    <row r="11" spans="1:44" ht="11.25">
      <c r="A11" s="1" t="s">
        <v>245</v>
      </c>
      <c r="B11" s="1">
        <f t="shared" si="0"/>
        <v>14610</v>
      </c>
      <c r="C11" s="1">
        <v>150</v>
      </c>
      <c r="D11" s="1">
        <v>138</v>
      </c>
      <c r="E11" s="1">
        <v>204</v>
      </c>
      <c r="F11" s="1">
        <v>210</v>
      </c>
      <c r="G11" s="1">
        <v>225</v>
      </c>
      <c r="H11" s="1">
        <v>140</v>
      </c>
      <c r="I11" s="1">
        <v>162</v>
      </c>
      <c r="J11" s="1">
        <v>190</v>
      </c>
      <c r="K11" s="1">
        <v>240</v>
      </c>
      <c r="L11" s="1">
        <v>321</v>
      </c>
      <c r="M11" s="1">
        <v>426</v>
      </c>
      <c r="N11" s="1">
        <v>132</v>
      </c>
      <c r="O11" s="1">
        <v>628</v>
      </c>
      <c r="P11" s="1">
        <v>440</v>
      </c>
      <c r="Q11" s="1">
        <v>252</v>
      </c>
      <c r="R11" s="1">
        <v>495</v>
      </c>
      <c r="S11" s="1">
        <v>1085</v>
      </c>
      <c r="T11" s="1">
        <v>210</v>
      </c>
      <c r="U11" s="1">
        <v>339</v>
      </c>
      <c r="V11" s="1">
        <v>565</v>
      </c>
      <c r="W11" s="1">
        <v>288</v>
      </c>
      <c r="X11" s="1">
        <v>300</v>
      </c>
      <c r="Y11" s="1">
        <v>226</v>
      </c>
      <c r="Z11" s="1">
        <v>310</v>
      </c>
      <c r="AA11" s="1">
        <v>720</v>
      </c>
      <c r="AB11" s="1">
        <v>180</v>
      </c>
      <c r="AC11" s="1">
        <v>369</v>
      </c>
      <c r="AD11" s="1">
        <v>428</v>
      </c>
      <c r="AE11" s="1">
        <v>556</v>
      </c>
      <c r="AF11" s="1">
        <v>303</v>
      </c>
      <c r="AG11" s="1">
        <v>444</v>
      </c>
      <c r="AH11" s="1">
        <v>465</v>
      </c>
      <c r="AI11" s="1">
        <v>76</v>
      </c>
      <c r="AJ11" s="1">
        <v>2957</v>
      </c>
      <c r="AK11" s="1">
        <v>436</v>
      </c>
      <c r="AO11" s="1" t="s">
        <v>245</v>
      </c>
      <c r="AP11" s="1">
        <v>268</v>
      </c>
      <c r="AQ11" s="1">
        <v>156</v>
      </c>
      <c r="AR11" s="1">
        <v>330</v>
      </c>
    </row>
    <row r="12" spans="1:44" ht="11.25">
      <c r="A12" s="1" t="s">
        <v>246</v>
      </c>
      <c r="B12" s="1">
        <f t="shared" si="0"/>
        <v>4619</v>
      </c>
      <c r="C12" s="1">
        <v>45</v>
      </c>
      <c r="D12" s="1">
        <v>36</v>
      </c>
      <c r="E12" s="1">
        <v>42</v>
      </c>
      <c r="F12" s="1">
        <v>48</v>
      </c>
      <c r="G12" s="1">
        <v>63</v>
      </c>
      <c r="H12" s="1">
        <v>24</v>
      </c>
      <c r="I12" s="1">
        <v>72</v>
      </c>
      <c r="J12" s="1">
        <v>38</v>
      </c>
      <c r="K12" s="1">
        <v>45</v>
      </c>
      <c r="L12" s="1">
        <v>114</v>
      </c>
      <c r="M12" s="1">
        <v>189</v>
      </c>
      <c r="N12" s="1">
        <v>22</v>
      </c>
      <c r="O12" s="1">
        <v>260</v>
      </c>
      <c r="P12" s="1">
        <v>112</v>
      </c>
      <c r="Q12" s="1">
        <v>42</v>
      </c>
      <c r="R12" s="1">
        <v>180</v>
      </c>
      <c r="S12" s="1">
        <v>340</v>
      </c>
      <c r="T12" s="1">
        <v>60</v>
      </c>
      <c r="U12" s="1">
        <v>96</v>
      </c>
      <c r="V12" s="1">
        <v>230</v>
      </c>
      <c r="W12" s="1">
        <v>80</v>
      </c>
      <c r="X12" s="1">
        <v>81</v>
      </c>
      <c r="Y12" s="1">
        <v>76</v>
      </c>
      <c r="Z12" s="1">
        <v>80</v>
      </c>
      <c r="AA12" s="1">
        <v>232</v>
      </c>
      <c r="AB12" s="1">
        <v>39</v>
      </c>
      <c r="AC12" s="1">
        <v>102</v>
      </c>
      <c r="AD12" s="1">
        <v>148</v>
      </c>
      <c r="AE12" s="1">
        <v>156</v>
      </c>
      <c r="AF12" s="1">
        <v>108</v>
      </c>
      <c r="AG12" s="1">
        <v>132</v>
      </c>
      <c r="AH12" s="1">
        <v>140</v>
      </c>
      <c r="AI12" s="1">
        <v>23</v>
      </c>
      <c r="AJ12" s="1">
        <v>1008</v>
      </c>
      <c r="AK12" s="1">
        <v>156</v>
      </c>
      <c r="AO12" s="1" t="s">
        <v>246</v>
      </c>
      <c r="AP12" s="1">
        <v>64</v>
      </c>
      <c r="AQ12" s="1">
        <v>54</v>
      </c>
      <c r="AR12" s="1">
        <v>90</v>
      </c>
    </row>
    <row r="13" spans="1:44" ht="11.25">
      <c r="A13" s="1" t="s">
        <v>247</v>
      </c>
      <c r="B13" s="1">
        <f t="shared" si="0"/>
        <v>626</v>
      </c>
      <c r="C13" s="1">
        <v>9</v>
      </c>
      <c r="D13" s="1">
        <v>15</v>
      </c>
      <c r="E13" s="1">
        <v>0</v>
      </c>
      <c r="F13" s="1">
        <v>0</v>
      </c>
      <c r="G13" s="1">
        <v>3</v>
      </c>
      <c r="H13" s="1">
        <v>2</v>
      </c>
      <c r="I13" s="1">
        <v>24</v>
      </c>
      <c r="J13" s="1">
        <v>0</v>
      </c>
      <c r="K13" s="1">
        <v>6</v>
      </c>
      <c r="L13" s="1">
        <v>9</v>
      </c>
      <c r="M13" s="1">
        <v>33</v>
      </c>
      <c r="N13" s="1">
        <v>0</v>
      </c>
      <c r="O13" s="1">
        <v>44</v>
      </c>
      <c r="P13" s="1">
        <v>0</v>
      </c>
      <c r="Q13" s="1">
        <v>0</v>
      </c>
      <c r="R13" s="1">
        <v>30</v>
      </c>
      <c r="S13" s="1">
        <v>50</v>
      </c>
      <c r="T13" s="1">
        <v>14</v>
      </c>
      <c r="U13" s="1">
        <v>15</v>
      </c>
      <c r="V13" s="1">
        <v>20</v>
      </c>
      <c r="W13" s="1">
        <v>8</v>
      </c>
      <c r="X13" s="1">
        <v>3</v>
      </c>
      <c r="Y13" s="1">
        <v>18</v>
      </c>
      <c r="Z13" s="1">
        <v>10</v>
      </c>
      <c r="AA13" s="1">
        <v>32</v>
      </c>
      <c r="AB13" s="1">
        <v>12</v>
      </c>
      <c r="AC13" s="1">
        <v>6</v>
      </c>
      <c r="AD13" s="1">
        <v>20</v>
      </c>
      <c r="AE13" s="1">
        <v>36</v>
      </c>
      <c r="AF13" s="1">
        <v>15</v>
      </c>
      <c r="AG13" s="1">
        <v>8</v>
      </c>
      <c r="AH13" s="1">
        <v>30</v>
      </c>
      <c r="AI13" s="1">
        <v>0</v>
      </c>
      <c r="AJ13" s="1">
        <v>154</v>
      </c>
      <c r="AO13" s="1" t="s">
        <v>247</v>
      </c>
      <c r="AP13" s="1">
        <v>6</v>
      </c>
      <c r="AQ13" s="1">
        <v>6</v>
      </c>
      <c r="AR13" s="1">
        <v>6</v>
      </c>
    </row>
    <row r="14" spans="1:44" ht="11.25">
      <c r="A14" s="1" t="s">
        <v>248</v>
      </c>
      <c r="B14" s="1">
        <f t="shared" si="0"/>
        <v>85</v>
      </c>
      <c r="C14" s="1">
        <v>3</v>
      </c>
      <c r="D14" s="1">
        <v>6</v>
      </c>
      <c r="E14" s="1">
        <v>0</v>
      </c>
      <c r="F14" s="1">
        <v>2</v>
      </c>
      <c r="G14" s="1">
        <v>0</v>
      </c>
      <c r="H14" s="1">
        <v>4</v>
      </c>
      <c r="I14" s="1">
        <v>0</v>
      </c>
      <c r="J14" s="1">
        <v>0</v>
      </c>
      <c r="K14" s="1">
        <v>0</v>
      </c>
      <c r="L14" s="1">
        <v>3</v>
      </c>
      <c r="M14" s="1">
        <v>6</v>
      </c>
      <c r="N14" s="1">
        <v>2</v>
      </c>
      <c r="O14" s="1">
        <v>0</v>
      </c>
      <c r="P14" s="1">
        <v>8</v>
      </c>
      <c r="Q14" s="1">
        <v>0</v>
      </c>
      <c r="R14" s="1">
        <v>5</v>
      </c>
      <c r="S14" s="1">
        <v>0</v>
      </c>
      <c r="T14" s="1">
        <v>0</v>
      </c>
      <c r="U14" s="1">
        <v>3</v>
      </c>
      <c r="V14" s="1">
        <v>5</v>
      </c>
      <c r="W14" s="1">
        <v>0</v>
      </c>
      <c r="X14" s="1">
        <v>0</v>
      </c>
      <c r="Y14" s="1">
        <v>2</v>
      </c>
      <c r="Z14" s="1">
        <v>0</v>
      </c>
      <c r="AA14" s="1">
        <v>4</v>
      </c>
      <c r="AB14" s="1">
        <v>3</v>
      </c>
      <c r="AC14" s="1">
        <v>0</v>
      </c>
      <c r="AD14" s="1">
        <v>4</v>
      </c>
      <c r="AE14" s="1">
        <v>0</v>
      </c>
      <c r="AF14" s="1">
        <v>0</v>
      </c>
      <c r="AG14" s="1">
        <v>0</v>
      </c>
      <c r="AH14" s="1">
        <v>5</v>
      </c>
      <c r="AI14" s="1">
        <v>1</v>
      </c>
      <c r="AJ14" s="1">
        <v>19</v>
      </c>
      <c r="AO14" s="1" t="s">
        <v>248</v>
      </c>
      <c r="AP14" s="1">
        <v>2</v>
      </c>
      <c r="AQ14" s="1">
        <v>1</v>
      </c>
      <c r="AR14" s="1">
        <v>0</v>
      </c>
    </row>
    <row r="16" ht="11.25">
      <c r="A16" s="3" t="s">
        <v>10</v>
      </c>
    </row>
    <row r="17" spans="1:44" ht="11.25">
      <c r="A17" s="1" t="s">
        <v>68</v>
      </c>
      <c r="B17" s="1">
        <v>38407</v>
      </c>
      <c r="C17" s="1">
        <v>774</v>
      </c>
      <c r="D17" s="1">
        <v>600</v>
      </c>
      <c r="E17" s="1">
        <v>1041</v>
      </c>
      <c r="F17" s="1">
        <v>606</v>
      </c>
      <c r="G17" s="1">
        <v>726</v>
      </c>
      <c r="H17" s="1">
        <v>836</v>
      </c>
      <c r="I17" s="1">
        <v>618</v>
      </c>
      <c r="J17" s="1">
        <v>943</v>
      </c>
      <c r="K17" s="1">
        <v>765</v>
      </c>
      <c r="L17" s="1">
        <v>1158</v>
      </c>
      <c r="M17" s="1">
        <v>1164</v>
      </c>
      <c r="N17" s="1">
        <v>534</v>
      </c>
      <c r="O17" s="1">
        <v>1888</v>
      </c>
      <c r="P17" s="1">
        <v>1428</v>
      </c>
      <c r="Q17" s="1">
        <v>897</v>
      </c>
      <c r="R17" s="1">
        <v>1595</v>
      </c>
      <c r="S17" s="1">
        <v>3105</v>
      </c>
      <c r="T17" s="1">
        <v>706</v>
      </c>
      <c r="U17" s="1">
        <v>975</v>
      </c>
      <c r="V17" s="1">
        <v>1995</v>
      </c>
      <c r="W17" s="1">
        <v>1380</v>
      </c>
      <c r="X17" s="1">
        <v>855</v>
      </c>
      <c r="Y17" s="1">
        <v>794</v>
      </c>
      <c r="Z17" s="1">
        <v>812</v>
      </c>
      <c r="AA17" s="1">
        <v>2536</v>
      </c>
      <c r="AB17" s="1">
        <v>666</v>
      </c>
      <c r="AC17" s="1">
        <v>1083</v>
      </c>
      <c r="AD17" s="1">
        <v>1448</v>
      </c>
      <c r="AE17" s="1">
        <v>1864</v>
      </c>
      <c r="AF17" s="1">
        <v>921</v>
      </c>
      <c r="AG17" s="1">
        <v>1540</v>
      </c>
      <c r="AH17" s="1">
        <v>1890</v>
      </c>
      <c r="AI17" s="1">
        <v>264</v>
      </c>
      <c r="AJ17" s="1">
        <v>8170</v>
      </c>
      <c r="AK17" s="1">
        <v>1936</v>
      </c>
      <c r="AO17" s="1" t="s">
        <v>68</v>
      </c>
      <c r="AP17" s="1">
        <v>814</v>
      </c>
      <c r="AQ17" s="1">
        <v>458</v>
      </c>
      <c r="AR17" s="1">
        <v>930</v>
      </c>
    </row>
    <row r="18" spans="1:44" ht="11.25">
      <c r="A18" s="1" t="s">
        <v>65</v>
      </c>
      <c r="B18" s="1">
        <v>1311</v>
      </c>
      <c r="C18" s="1">
        <v>0</v>
      </c>
      <c r="D18" s="1">
        <v>0</v>
      </c>
      <c r="E18" s="1">
        <v>297</v>
      </c>
      <c r="F18" s="1">
        <v>2</v>
      </c>
      <c r="G18" s="1">
        <v>0</v>
      </c>
      <c r="H18" s="1">
        <v>262</v>
      </c>
      <c r="I18" s="1">
        <v>3</v>
      </c>
      <c r="J18" s="1">
        <v>307</v>
      </c>
      <c r="K18" s="1">
        <v>0</v>
      </c>
      <c r="L18" s="1">
        <v>3</v>
      </c>
      <c r="M18" s="1">
        <v>6</v>
      </c>
      <c r="N18" s="1">
        <v>0</v>
      </c>
      <c r="O18" s="1">
        <v>8</v>
      </c>
      <c r="P18" s="1">
        <v>4</v>
      </c>
      <c r="Q18" s="1">
        <v>258</v>
      </c>
      <c r="R18" s="1">
        <v>25</v>
      </c>
      <c r="S18" s="1">
        <v>35</v>
      </c>
      <c r="T18" s="1">
        <v>2</v>
      </c>
      <c r="U18" s="1">
        <v>0</v>
      </c>
      <c r="V18" s="1">
        <v>10</v>
      </c>
      <c r="W18" s="1">
        <v>4</v>
      </c>
      <c r="X18" s="1">
        <v>0</v>
      </c>
      <c r="Y18" s="1">
        <v>8</v>
      </c>
      <c r="Z18" s="1">
        <v>6</v>
      </c>
      <c r="AA18" s="1">
        <v>12</v>
      </c>
      <c r="AB18" s="1">
        <v>6</v>
      </c>
      <c r="AC18" s="1">
        <v>6</v>
      </c>
      <c r="AD18" s="1">
        <v>8</v>
      </c>
      <c r="AE18" s="1">
        <v>12</v>
      </c>
      <c r="AF18" s="1">
        <v>0</v>
      </c>
      <c r="AG18" s="1">
        <v>0</v>
      </c>
      <c r="AH18" s="1">
        <v>25</v>
      </c>
      <c r="AI18" s="1">
        <v>2</v>
      </c>
      <c r="AJ18" s="1">
        <v>58</v>
      </c>
      <c r="AK18" s="1">
        <v>692</v>
      </c>
      <c r="AO18" s="1" t="s">
        <v>65</v>
      </c>
      <c r="AP18" s="1">
        <v>0</v>
      </c>
      <c r="AQ18" s="1">
        <v>1</v>
      </c>
      <c r="AR18" s="1">
        <v>4</v>
      </c>
    </row>
    <row r="19" spans="1:44" ht="11.25">
      <c r="A19" s="1" t="s">
        <v>242</v>
      </c>
      <c r="B19" s="1">
        <v>3562</v>
      </c>
      <c r="C19" s="1">
        <v>66</v>
      </c>
      <c r="D19" s="1">
        <v>72</v>
      </c>
      <c r="E19" s="1">
        <v>69</v>
      </c>
      <c r="F19" s="1">
        <v>64</v>
      </c>
      <c r="G19" s="1">
        <v>66</v>
      </c>
      <c r="H19" s="1">
        <v>54</v>
      </c>
      <c r="I19" s="1">
        <v>48</v>
      </c>
      <c r="J19" s="1">
        <v>50</v>
      </c>
      <c r="K19" s="1">
        <v>108</v>
      </c>
      <c r="L19" s="1">
        <v>78</v>
      </c>
      <c r="M19" s="1">
        <v>111</v>
      </c>
      <c r="N19" s="1">
        <v>56</v>
      </c>
      <c r="O19" s="1">
        <v>100</v>
      </c>
      <c r="P19" s="1">
        <v>116</v>
      </c>
      <c r="Q19" s="1">
        <v>48</v>
      </c>
      <c r="R19" s="1">
        <v>220</v>
      </c>
      <c r="S19" s="1">
        <v>270</v>
      </c>
      <c r="T19" s="1">
        <v>86</v>
      </c>
      <c r="U19" s="1">
        <v>72</v>
      </c>
      <c r="V19" s="1">
        <v>245</v>
      </c>
      <c r="W19" s="1">
        <v>176</v>
      </c>
      <c r="X19" s="1">
        <v>96</v>
      </c>
      <c r="Y19" s="1">
        <v>68</v>
      </c>
      <c r="Z19" s="1">
        <v>40</v>
      </c>
      <c r="AA19" s="1">
        <v>252</v>
      </c>
      <c r="AB19" s="1">
        <v>111</v>
      </c>
      <c r="AC19" s="1">
        <v>168</v>
      </c>
      <c r="AD19" s="1">
        <v>120</v>
      </c>
      <c r="AE19" s="1">
        <v>156</v>
      </c>
      <c r="AF19" s="1">
        <v>63</v>
      </c>
      <c r="AG19" s="1">
        <v>152</v>
      </c>
      <c r="AH19" s="1">
        <v>140</v>
      </c>
      <c r="AI19" s="1">
        <v>21</v>
      </c>
      <c r="AJ19" s="1">
        <v>624</v>
      </c>
      <c r="AK19" s="1">
        <v>164</v>
      </c>
      <c r="AO19" s="1" t="s">
        <v>242</v>
      </c>
      <c r="AP19" s="1">
        <v>50</v>
      </c>
      <c r="AQ19" s="1">
        <v>6</v>
      </c>
      <c r="AR19" s="1">
        <v>34</v>
      </c>
    </row>
    <row r="20" spans="1:44" ht="11.25">
      <c r="A20" s="1" t="s">
        <v>243</v>
      </c>
      <c r="B20" s="1">
        <v>11699</v>
      </c>
      <c r="C20" s="1">
        <v>291</v>
      </c>
      <c r="D20" s="1">
        <v>216</v>
      </c>
      <c r="E20" s="1">
        <v>261</v>
      </c>
      <c r="F20" s="1">
        <v>196</v>
      </c>
      <c r="G20" s="1">
        <v>240</v>
      </c>
      <c r="H20" s="1">
        <v>204</v>
      </c>
      <c r="I20" s="1">
        <v>195</v>
      </c>
      <c r="J20" s="1">
        <v>233</v>
      </c>
      <c r="K20" s="1">
        <v>225</v>
      </c>
      <c r="L20" s="1">
        <v>336</v>
      </c>
      <c r="M20" s="1">
        <v>249</v>
      </c>
      <c r="N20" s="1">
        <v>206</v>
      </c>
      <c r="O20" s="1">
        <v>540</v>
      </c>
      <c r="P20" s="1">
        <v>420</v>
      </c>
      <c r="Q20" s="1">
        <v>192</v>
      </c>
      <c r="R20" s="1">
        <v>465</v>
      </c>
      <c r="S20" s="1">
        <v>920</v>
      </c>
      <c r="T20" s="1">
        <v>248</v>
      </c>
      <c r="U20" s="1">
        <v>312</v>
      </c>
      <c r="V20" s="1">
        <v>520</v>
      </c>
      <c r="W20" s="1">
        <v>576</v>
      </c>
      <c r="X20" s="1">
        <v>273</v>
      </c>
      <c r="Y20" s="1">
        <v>240</v>
      </c>
      <c r="Z20" s="1">
        <v>240</v>
      </c>
      <c r="AA20" s="1">
        <v>856</v>
      </c>
      <c r="AB20" s="1">
        <v>201</v>
      </c>
      <c r="AC20" s="1">
        <v>312</v>
      </c>
      <c r="AD20" s="1">
        <v>444</v>
      </c>
      <c r="AE20" s="1">
        <v>556</v>
      </c>
      <c r="AF20" s="1">
        <v>306</v>
      </c>
      <c r="AG20" s="1">
        <v>532</v>
      </c>
      <c r="AH20" s="1">
        <v>605</v>
      </c>
      <c r="AI20" s="1">
        <v>89</v>
      </c>
      <c r="AJ20" s="1">
        <v>2208</v>
      </c>
      <c r="AK20" s="1">
        <v>320</v>
      </c>
      <c r="AO20" s="1" t="s">
        <v>243</v>
      </c>
      <c r="AP20" s="1">
        <v>286</v>
      </c>
      <c r="AQ20" s="1">
        <v>138</v>
      </c>
      <c r="AR20" s="1">
        <v>266</v>
      </c>
    </row>
    <row r="21" spans="1:44" ht="11.25">
      <c r="A21" s="1" t="s">
        <v>244</v>
      </c>
      <c r="B21" s="1">
        <v>9730</v>
      </c>
      <c r="C21" s="1">
        <v>243</v>
      </c>
      <c r="D21" s="1">
        <v>153</v>
      </c>
      <c r="E21" s="1">
        <v>210</v>
      </c>
      <c r="F21" s="1">
        <v>142</v>
      </c>
      <c r="G21" s="1">
        <v>186</v>
      </c>
      <c r="H21" s="1">
        <v>184</v>
      </c>
      <c r="I21" s="1">
        <v>180</v>
      </c>
      <c r="J21" s="1">
        <v>163</v>
      </c>
      <c r="K21" s="1">
        <v>195</v>
      </c>
      <c r="L21" s="1">
        <v>357</v>
      </c>
      <c r="M21" s="1">
        <v>243</v>
      </c>
      <c r="N21" s="1">
        <v>150</v>
      </c>
      <c r="O21" s="1">
        <v>540</v>
      </c>
      <c r="P21" s="1">
        <v>480</v>
      </c>
      <c r="Q21" s="1">
        <v>138</v>
      </c>
      <c r="R21" s="1">
        <v>370</v>
      </c>
      <c r="S21" s="1">
        <v>710</v>
      </c>
      <c r="T21" s="1">
        <v>144</v>
      </c>
      <c r="U21" s="1">
        <v>234</v>
      </c>
      <c r="V21" s="1">
        <v>585</v>
      </c>
      <c r="W21" s="1">
        <v>300</v>
      </c>
      <c r="X21" s="1">
        <v>201</v>
      </c>
      <c r="Y21" s="1">
        <v>204</v>
      </c>
      <c r="Z21" s="1">
        <v>196</v>
      </c>
      <c r="AA21" s="1">
        <v>692</v>
      </c>
      <c r="AB21" s="1">
        <v>168</v>
      </c>
      <c r="AC21" s="1">
        <v>243</v>
      </c>
      <c r="AD21" s="1">
        <v>404</v>
      </c>
      <c r="AE21" s="1">
        <v>508</v>
      </c>
      <c r="AF21" s="1">
        <v>219</v>
      </c>
      <c r="AG21" s="1">
        <v>336</v>
      </c>
      <c r="AH21" s="1">
        <v>585</v>
      </c>
      <c r="AI21" s="1">
        <v>67</v>
      </c>
      <c r="AJ21" s="1">
        <v>2102</v>
      </c>
      <c r="AK21" s="1">
        <v>292</v>
      </c>
      <c r="AO21" s="1" t="s">
        <v>244</v>
      </c>
      <c r="AP21" s="1">
        <v>208</v>
      </c>
      <c r="AQ21" s="1">
        <v>145</v>
      </c>
      <c r="AR21" s="1">
        <v>276</v>
      </c>
    </row>
    <row r="22" spans="1:44" ht="11.25">
      <c r="A22" s="1" t="s">
        <v>245</v>
      </c>
      <c r="B22" s="1">
        <v>8766</v>
      </c>
      <c r="C22" s="1">
        <v>120</v>
      </c>
      <c r="D22" s="1">
        <v>111</v>
      </c>
      <c r="E22" s="1">
        <v>165</v>
      </c>
      <c r="F22" s="1">
        <v>162</v>
      </c>
      <c r="G22" s="1">
        <v>174</v>
      </c>
      <c r="H22" s="1">
        <v>106</v>
      </c>
      <c r="I22" s="1">
        <v>105</v>
      </c>
      <c r="J22" s="1">
        <v>154</v>
      </c>
      <c r="K22" s="1">
        <v>195</v>
      </c>
      <c r="L22" s="1">
        <v>279</v>
      </c>
      <c r="M22" s="1">
        <v>357</v>
      </c>
      <c r="N22" s="1">
        <v>102</v>
      </c>
      <c r="O22" s="1">
        <v>448</v>
      </c>
      <c r="P22" s="1">
        <v>328</v>
      </c>
      <c r="Q22" s="1">
        <v>222</v>
      </c>
      <c r="R22" s="1">
        <v>335</v>
      </c>
      <c r="S22" s="1">
        <v>850</v>
      </c>
      <c r="T22" s="1">
        <v>164</v>
      </c>
      <c r="U22" s="1">
        <v>258</v>
      </c>
      <c r="V22" s="1">
        <v>420</v>
      </c>
      <c r="W22" s="1">
        <v>248</v>
      </c>
      <c r="X22" s="1">
        <v>219</v>
      </c>
      <c r="Y22" s="1">
        <v>194</v>
      </c>
      <c r="Z22" s="1">
        <v>250</v>
      </c>
      <c r="AA22" s="1">
        <v>520</v>
      </c>
      <c r="AB22" s="1">
        <v>135</v>
      </c>
      <c r="AC22" s="1">
        <v>267</v>
      </c>
      <c r="AD22" s="1">
        <v>332</v>
      </c>
      <c r="AE22" s="1">
        <v>464</v>
      </c>
      <c r="AF22" s="1">
        <v>240</v>
      </c>
      <c r="AG22" s="1">
        <v>388</v>
      </c>
      <c r="AH22" s="1">
        <v>390</v>
      </c>
      <c r="AI22" s="1">
        <v>64</v>
      </c>
      <c r="AJ22" s="1">
        <v>2237</v>
      </c>
      <c r="AK22" s="1">
        <v>332</v>
      </c>
      <c r="AO22" s="1" t="s">
        <v>245</v>
      </c>
      <c r="AP22" s="1">
        <v>208</v>
      </c>
      <c r="AQ22" s="1">
        <v>115</v>
      </c>
      <c r="AR22" s="1">
        <v>272</v>
      </c>
    </row>
    <row r="23" spans="1:44" ht="11.25">
      <c r="A23" s="1" t="s">
        <v>246</v>
      </c>
      <c r="B23" s="1">
        <v>2881</v>
      </c>
      <c r="C23" s="1">
        <v>45</v>
      </c>
      <c r="D23" s="1">
        <v>33</v>
      </c>
      <c r="E23" s="1">
        <v>39</v>
      </c>
      <c r="F23" s="1">
        <v>38</v>
      </c>
      <c r="G23" s="1">
        <v>57</v>
      </c>
      <c r="H23" s="1">
        <v>22</v>
      </c>
      <c r="I23" s="1">
        <v>63</v>
      </c>
      <c r="J23" s="1">
        <v>36</v>
      </c>
      <c r="K23" s="1">
        <v>36</v>
      </c>
      <c r="L23" s="1">
        <v>96</v>
      </c>
      <c r="M23" s="1">
        <v>162</v>
      </c>
      <c r="N23" s="1">
        <v>20</v>
      </c>
      <c r="O23" s="1">
        <v>212</v>
      </c>
      <c r="P23" s="1">
        <v>72</v>
      </c>
      <c r="Q23" s="1">
        <v>39</v>
      </c>
      <c r="R23" s="1">
        <v>150</v>
      </c>
      <c r="S23" s="1">
        <v>275</v>
      </c>
      <c r="T23" s="1">
        <v>50</v>
      </c>
      <c r="U23" s="1">
        <v>81</v>
      </c>
      <c r="V23" s="1">
        <v>195</v>
      </c>
      <c r="W23" s="1">
        <v>68</v>
      </c>
      <c r="X23" s="1">
        <v>63</v>
      </c>
      <c r="Y23" s="1">
        <v>64</v>
      </c>
      <c r="Z23" s="1">
        <v>70</v>
      </c>
      <c r="AA23" s="1">
        <v>176</v>
      </c>
      <c r="AB23" s="1">
        <v>36</v>
      </c>
      <c r="AC23" s="1">
        <v>81</v>
      </c>
      <c r="AD23" s="1">
        <v>120</v>
      </c>
      <c r="AE23" s="1">
        <v>140</v>
      </c>
      <c r="AF23" s="1">
        <v>78</v>
      </c>
      <c r="AG23" s="1">
        <v>124</v>
      </c>
      <c r="AH23" s="1">
        <v>120</v>
      </c>
      <c r="AI23" s="1">
        <v>20</v>
      </c>
      <c r="AJ23" s="1">
        <v>797</v>
      </c>
      <c r="AK23" s="1">
        <v>136</v>
      </c>
      <c r="AO23" s="1" t="s">
        <v>246</v>
      </c>
      <c r="AP23" s="1">
        <v>54</v>
      </c>
      <c r="AQ23" s="1">
        <v>47</v>
      </c>
      <c r="AR23" s="1">
        <v>72</v>
      </c>
    </row>
    <row r="24" spans="1:44" ht="11.25">
      <c r="A24" s="1" t="s">
        <v>247</v>
      </c>
      <c r="B24" s="1">
        <v>407</v>
      </c>
      <c r="C24" s="1">
        <v>6</v>
      </c>
      <c r="D24" s="1">
        <v>9</v>
      </c>
      <c r="E24" s="1">
        <v>0</v>
      </c>
      <c r="F24" s="1">
        <v>0</v>
      </c>
      <c r="G24" s="1">
        <v>3</v>
      </c>
      <c r="H24" s="1">
        <v>2</v>
      </c>
      <c r="I24" s="1">
        <v>24</v>
      </c>
      <c r="J24" s="1">
        <v>0</v>
      </c>
      <c r="K24" s="1">
        <v>6</v>
      </c>
      <c r="L24" s="1">
        <v>6</v>
      </c>
      <c r="M24" s="1">
        <v>30</v>
      </c>
      <c r="N24" s="1">
        <v>0</v>
      </c>
      <c r="O24" s="1">
        <v>40</v>
      </c>
      <c r="P24" s="1">
        <v>0</v>
      </c>
      <c r="Q24" s="1">
        <v>0</v>
      </c>
      <c r="R24" s="1">
        <v>25</v>
      </c>
      <c r="S24" s="1">
        <v>45</v>
      </c>
      <c r="T24" s="1">
        <v>12</v>
      </c>
      <c r="U24" s="1">
        <v>15</v>
      </c>
      <c r="V24" s="1">
        <v>20</v>
      </c>
      <c r="W24" s="1">
        <v>8</v>
      </c>
      <c r="X24" s="1">
        <v>3</v>
      </c>
      <c r="Y24" s="1">
        <v>16</v>
      </c>
      <c r="Z24" s="1">
        <v>10</v>
      </c>
      <c r="AA24" s="1">
        <v>28</v>
      </c>
      <c r="AB24" s="1">
        <v>6</v>
      </c>
      <c r="AC24" s="1">
        <v>6</v>
      </c>
      <c r="AD24" s="1">
        <v>16</v>
      </c>
      <c r="AE24" s="1">
        <v>28</v>
      </c>
      <c r="AF24" s="1">
        <v>15</v>
      </c>
      <c r="AG24" s="1">
        <v>8</v>
      </c>
      <c r="AH24" s="1">
        <v>20</v>
      </c>
      <c r="AI24" s="1">
        <v>0</v>
      </c>
      <c r="AJ24" s="1">
        <v>125</v>
      </c>
      <c r="AO24" s="1" t="s">
        <v>247</v>
      </c>
      <c r="AP24" s="1">
        <v>6</v>
      </c>
      <c r="AQ24" s="1">
        <v>5</v>
      </c>
      <c r="AR24" s="1">
        <v>6</v>
      </c>
    </row>
    <row r="25" spans="1:44" ht="11.25">
      <c r="A25" s="1" t="s">
        <v>248</v>
      </c>
      <c r="B25" s="1">
        <v>51</v>
      </c>
      <c r="C25" s="1">
        <v>3</v>
      </c>
      <c r="D25" s="1">
        <v>6</v>
      </c>
      <c r="E25" s="1">
        <v>0</v>
      </c>
      <c r="F25" s="1">
        <v>2</v>
      </c>
      <c r="G25" s="1">
        <v>0</v>
      </c>
      <c r="H25" s="1">
        <v>2</v>
      </c>
      <c r="I25" s="1">
        <v>0</v>
      </c>
      <c r="J25" s="1">
        <v>0</v>
      </c>
      <c r="K25" s="1">
        <v>0</v>
      </c>
      <c r="L25" s="1">
        <v>3</v>
      </c>
      <c r="M25" s="1">
        <v>6</v>
      </c>
      <c r="N25" s="1">
        <v>0</v>
      </c>
      <c r="O25" s="1">
        <v>0</v>
      </c>
      <c r="P25" s="1">
        <v>8</v>
      </c>
      <c r="Q25" s="1">
        <v>0</v>
      </c>
      <c r="R25" s="1">
        <v>5</v>
      </c>
      <c r="S25" s="1">
        <v>0</v>
      </c>
      <c r="T25" s="1">
        <v>0</v>
      </c>
      <c r="U25" s="1">
        <v>3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3</v>
      </c>
      <c r="AC25" s="1">
        <v>0</v>
      </c>
      <c r="AD25" s="1">
        <v>4</v>
      </c>
      <c r="AE25" s="1">
        <v>0</v>
      </c>
      <c r="AF25" s="1">
        <v>0</v>
      </c>
      <c r="AG25" s="1">
        <v>0</v>
      </c>
      <c r="AH25" s="1">
        <v>5</v>
      </c>
      <c r="AI25" s="1">
        <v>1</v>
      </c>
      <c r="AJ25" s="1">
        <v>19</v>
      </c>
      <c r="AO25" s="1" t="s">
        <v>248</v>
      </c>
      <c r="AP25" s="1">
        <v>2</v>
      </c>
      <c r="AQ25" s="1">
        <v>1</v>
      </c>
      <c r="AR25" s="1">
        <v>0</v>
      </c>
    </row>
    <row r="27" ht="11.25">
      <c r="A27" s="3" t="s">
        <v>11</v>
      </c>
    </row>
    <row r="28" spans="1:44" ht="11.25">
      <c r="A28" s="1" t="s">
        <v>68</v>
      </c>
      <c r="B28" s="1">
        <v>26340</v>
      </c>
      <c r="C28" s="1">
        <v>471</v>
      </c>
      <c r="D28" s="1">
        <v>435</v>
      </c>
      <c r="E28" s="1">
        <v>804</v>
      </c>
      <c r="F28" s="1">
        <v>388</v>
      </c>
      <c r="G28" s="1">
        <v>612</v>
      </c>
      <c r="H28" s="1">
        <v>650</v>
      </c>
      <c r="I28" s="1">
        <v>462</v>
      </c>
      <c r="J28" s="1">
        <v>755</v>
      </c>
      <c r="K28" s="1">
        <v>447</v>
      </c>
      <c r="L28" s="1">
        <v>549</v>
      </c>
      <c r="M28" s="1">
        <v>705</v>
      </c>
      <c r="N28" s="1">
        <v>412</v>
      </c>
      <c r="O28" s="1">
        <v>1384</v>
      </c>
      <c r="P28" s="1">
        <v>864</v>
      </c>
      <c r="Q28" s="1">
        <v>693</v>
      </c>
      <c r="R28" s="1">
        <v>1160</v>
      </c>
      <c r="S28" s="1">
        <v>2115</v>
      </c>
      <c r="T28" s="1">
        <v>522</v>
      </c>
      <c r="U28" s="1">
        <v>555</v>
      </c>
      <c r="V28" s="1">
        <v>1520</v>
      </c>
      <c r="W28" s="1">
        <v>992</v>
      </c>
      <c r="X28" s="1">
        <v>693</v>
      </c>
      <c r="Y28" s="1">
        <v>554</v>
      </c>
      <c r="Z28" s="1">
        <v>474</v>
      </c>
      <c r="AA28" s="1">
        <v>1724</v>
      </c>
      <c r="AB28" s="1">
        <v>618</v>
      </c>
      <c r="AC28" s="1">
        <v>933</v>
      </c>
      <c r="AD28" s="1">
        <v>912</v>
      </c>
      <c r="AE28" s="1">
        <v>1172</v>
      </c>
      <c r="AF28" s="1">
        <v>702</v>
      </c>
      <c r="AG28" s="1">
        <v>892</v>
      </c>
      <c r="AH28" s="1">
        <v>950</v>
      </c>
      <c r="AI28" s="1">
        <v>221</v>
      </c>
      <c r="AJ28" s="1">
        <v>5079</v>
      </c>
      <c r="AK28" s="1">
        <v>1224</v>
      </c>
      <c r="AO28" s="1" t="s">
        <v>68</v>
      </c>
      <c r="AP28" s="1">
        <v>526</v>
      </c>
      <c r="AQ28" s="1">
        <v>369</v>
      </c>
      <c r="AR28" s="1">
        <v>674</v>
      </c>
    </row>
    <row r="29" spans="1:44" ht="11.25">
      <c r="A29" s="1" t="s">
        <v>65</v>
      </c>
      <c r="B29" s="1">
        <v>1607</v>
      </c>
      <c r="C29" s="1">
        <v>9</v>
      </c>
      <c r="D29" s="1">
        <v>3</v>
      </c>
      <c r="E29" s="1">
        <v>351</v>
      </c>
      <c r="F29" s="1">
        <v>4</v>
      </c>
      <c r="G29" s="1">
        <v>6</v>
      </c>
      <c r="H29" s="1">
        <v>282</v>
      </c>
      <c r="I29" s="1">
        <v>0</v>
      </c>
      <c r="J29" s="1">
        <v>350</v>
      </c>
      <c r="K29" s="1">
        <v>3</v>
      </c>
      <c r="L29" s="1">
        <v>12</v>
      </c>
      <c r="M29" s="1">
        <v>12</v>
      </c>
      <c r="N29" s="1">
        <v>4</v>
      </c>
      <c r="O29" s="1">
        <v>4</v>
      </c>
      <c r="P29" s="1">
        <v>8</v>
      </c>
      <c r="Q29" s="1">
        <v>246</v>
      </c>
      <c r="R29" s="1">
        <v>45</v>
      </c>
      <c r="S29" s="1">
        <v>25</v>
      </c>
      <c r="T29" s="1">
        <v>8</v>
      </c>
      <c r="U29" s="1">
        <v>6</v>
      </c>
      <c r="V29" s="1">
        <v>15</v>
      </c>
      <c r="W29" s="1">
        <v>16</v>
      </c>
      <c r="X29" s="1">
        <v>6</v>
      </c>
      <c r="Y29" s="1">
        <v>10</v>
      </c>
      <c r="Z29" s="1">
        <v>10</v>
      </c>
      <c r="AA29" s="1">
        <v>12</v>
      </c>
      <c r="AB29" s="1">
        <v>21</v>
      </c>
      <c r="AC29" s="1">
        <v>0</v>
      </c>
      <c r="AD29" s="1">
        <v>20</v>
      </c>
      <c r="AE29" s="1">
        <v>40</v>
      </c>
      <c r="AF29" s="1">
        <v>39</v>
      </c>
      <c r="AG29" s="1">
        <v>28</v>
      </c>
      <c r="AH29" s="1">
        <v>10</v>
      </c>
      <c r="AI29" s="1">
        <v>2</v>
      </c>
      <c r="AJ29" s="1">
        <v>134</v>
      </c>
      <c r="AK29" s="1">
        <v>548</v>
      </c>
      <c r="AO29" s="1" t="s">
        <v>65</v>
      </c>
      <c r="AP29" s="1">
        <v>10</v>
      </c>
      <c r="AQ29" s="1">
        <v>5</v>
      </c>
      <c r="AR29" s="1">
        <v>16</v>
      </c>
    </row>
    <row r="30" spans="1:44" ht="11.25">
      <c r="A30" s="1" t="s">
        <v>242</v>
      </c>
      <c r="B30" s="1">
        <v>4742</v>
      </c>
      <c r="C30" s="1">
        <v>99</v>
      </c>
      <c r="D30" s="1">
        <v>108</v>
      </c>
      <c r="E30" s="1">
        <v>75</v>
      </c>
      <c r="F30" s="1">
        <v>68</v>
      </c>
      <c r="G30" s="1">
        <v>114</v>
      </c>
      <c r="H30" s="1">
        <v>68</v>
      </c>
      <c r="I30" s="1">
        <v>75</v>
      </c>
      <c r="J30" s="1">
        <v>98</v>
      </c>
      <c r="K30" s="1">
        <v>81</v>
      </c>
      <c r="L30" s="1">
        <v>147</v>
      </c>
      <c r="M30" s="1">
        <v>111</v>
      </c>
      <c r="N30" s="1">
        <v>92</v>
      </c>
      <c r="O30" s="1">
        <v>240</v>
      </c>
      <c r="P30" s="1">
        <v>180</v>
      </c>
      <c r="Q30" s="1">
        <v>99</v>
      </c>
      <c r="R30" s="1">
        <v>230</v>
      </c>
      <c r="S30" s="1">
        <v>355</v>
      </c>
      <c r="T30" s="1">
        <v>102</v>
      </c>
      <c r="U30" s="1">
        <v>69</v>
      </c>
      <c r="V30" s="1">
        <v>230</v>
      </c>
      <c r="W30" s="1">
        <v>272</v>
      </c>
      <c r="X30" s="1">
        <v>150</v>
      </c>
      <c r="Y30" s="1">
        <v>120</v>
      </c>
      <c r="Z30" s="1">
        <v>94</v>
      </c>
      <c r="AA30" s="1">
        <v>244</v>
      </c>
      <c r="AB30" s="1">
        <v>153</v>
      </c>
      <c r="AC30" s="1">
        <v>141</v>
      </c>
      <c r="AD30" s="1">
        <v>184</v>
      </c>
      <c r="AE30" s="1">
        <v>212</v>
      </c>
      <c r="AF30" s="1">
        <v>111</v>
      </c>
      <c r="AG30" s="1">
        <v>228</v>
      </c>
      <c r="AH30" s="1">
        <v>140</v>
      </c>
      <c r="AI30" s="1">
        <v>52</v>
      </c>
      <c r="AJ30" s="1">
        <v>1037</v>
      </c>
      <c r="AK30" s="1">
        <v>140</v>
      </c>
      <c r="AO30" s="1" t="s">
        <v>242</v>
      </c>
      <c r="AP30" s="1">
        <v>60</v>
      </c>
      <c r="AQ30" s="1">
        <v>17</v>
      </c>
      <c r="AR30" s="1">
        <v>84</v>
      </c>
    </row>
    <row r="31" spans="1:44" ht="11.25">
      <c r="A31" s="1" t="s">
        <v>243</v>
      </c>
      <c r="B31" s="1">
        <v>11861</v>
      </c>
      <c r="C31" s="1">
        <v>225</v>
      </c>
      <c r="D31" s="1">
        <v>213</v>
      </c>
      <c r="E31" s="1">
        <v>240</v>
      </c>
      <c r="F31" s="1">
        <v>170</v>
      </c>
      <c r="G31" s="1">
        <v>306</v>
      </c>
      <c r="H31" s="1">
        <v>188</v>
      </c>
      <c r="I31" s="1">
        <v>210</v>
      </c>
      <c r="J31" s="1">
        <v>190</v>
      </c>
      <c r="K31" s="1">
        <v>192</v>
      </c>
      <c r="L31" s="1">
        <v>240</v>
      </c>
      <c r="M31" s="1">
        <v>321</v>
      </c>
      <c r="N31" s="1">
        <v>186</v>
      </c>
      <c r="O31" s="1">
        <v>584</v>
      </c>
      <c r="P31" s="1">
        <v>348</v>
      </c>
      <c r="Q31" s="1">
        <v>195</v>
      </c>
      <c r="R31" s="1">
        <v>475</v>
      </c>
      <c r="S31" s="1">
        <v>900</v>
      </c>
      <c r="T31" s="1">
        <v>250</v>
      </c>
      <c r="U31" s="1">
        <v>246</v>
      </c>
      <c r="V31" s="1">
        <v>740</v>
      </c>
      <c r="W31" s="1">
        <v>520</v>
      </c>
      <c r="X31" s="1">
        <v>354</v>
      </c>
      <c r="Y31" s="1">
        <v>278</v>
      </c>
      <c r="Z31" s="1">
        <v>216</v>
      </c>
      <c r="AA31" s="1">
        <v>912</v>
      </c>
      <c r="AB31" s="1">
        <v>282</v>
      </c>
      <c r="AC31" s="1">
        <v>483</v>
      </c>
      <c r="AD31" s="1">
        <v>436</v>
      </c>
      <c r="AE31" s="1">
        <v>588</v>
      </c>
      <c r="AF31" s="1">
        <v>339</v>
      </c>
      <c r="AG31" s="1">
        <v>432</v>
      </c>
      <c r="AH31" s="1">
        <v>490</v>
      </c>
      <c r="AI31" s="1">
        <v>112</v>
      </c>
      <c r="AJ31" s="1">
        <v>1978</v>
      </c>
      <c r="AK31" s="1">
        <v>276</v>
      </c>
      <c r="AO31" s="1" t="s">
        <v>243</v>
      </c>
      <c r="AP31" s="1">
        <v>262</v>
      </c>
      <c r="AQ31" s="1">
        <v>206</v>
      </c>
      <c r="AR31" s="1">
        <v>362</v>
      </c>
    </row>
    <row r="32" spans="1:44" ht="11.25">
      <c r="A32" s="1" t="s">
        <v>244</v>
      </c>
      <c r="B32" s="1">
        <v>5025</v>
      </c>
      <c r="C32" s="1">
        <v>105</v>
      </c>
      <c r="D32" s="1">
        <v>75</v>
      </c>
      <c r="E32" s="1">
        <v>96</v>
      </c>
      <c r="F32" s="1">
        <v>88</v>
      </c>
      <c r="G32" s="1">
        <v>129</v>
      </c>
      <c r="H32" s="1">
        <v>74</v>
      </c>
      <c r="I32" s="1">
        <v>111</v>
      </c>
      <c r="J32" s="1">
        <v>79</v>
      </c>
      <c r="K32" s="1">
        <v>117</v>
      </c>
      <c r="L32" s="1">
        <v>87</v>
      </c>
      <c r="M32" s="1">
        <v>162</v>
      </c>
      <c r="N32" s="1">
        <v>96</v>
      </c>
      <c r="O32" s="1">
        <v>324</v>
      </c>
      <c r="P32" s="1">
        <v>176</v>
      </c>
      <c r="Q32" s="1">
        <v>120</v>
      </c>
      <c r="R32" s="1">
        <v>215</v>
      </c>
      <c r="S32" s="1">
        <v>530</v>
      </c>
      <c r="T32" s="1">
        <v>104</v>
      </c>
      <c r="U32" s="1">
        <v>138</v>
      </c>
      <c r="V32" s="1">
        <v>350</v>
      </c>
      <c r="W32" s="1">
        <v>132</v>
      </c>
      <c r="X32" s="1">
        <v>84</v>
      </c>
      <c r="Y32" s="1">
        <v>98</v>
      </c>
      <c r="Z32" s="1">
        <v>84</v>
      </c>
      <c r="AA32" s="1">
        <v>292</v>
      </c>
      <c r="AB32" s="1">
        <v>108</v>
      </c>
      <c r="AC32" s="1">
        <v>186</v>
      </c>
      <c r="AD32" s="1">
        <v>144</v>
      </c>
      <c r="AE32" s="1">
        <v>216</v>
      </c>
      <c r="AF32" s="1">
        <v>120</v>
      </c>
      <c r="AG32" s="1">
        <v>140</v>
      </c>
      <c r="AH32" s="1">
        <v>205</v>
      </c>
      <c r="AI32" s="1">
        <v>40</v>
      </c>
      <c r="AJ32" s="1">
        <v>970</v>
      </c>
      <c r="AK32" s="1">
        <v>136</v>
      </c>
      <c r="AO32" s="1" t="s">
        <v>244</v>
      </c>
      <c r="AP32" s="1">
        <v>124</v>
      </c>
      <c r="AQ32" s="1">
        <v>92</v>
      </c>
      <c r="AR32" s="1">
        <v>136</v>
      </c>
    </row>
    <row r="33" spans="1:44" ht="11.25">
      <c r="A33" s="1" t="s">
        <v>245</v>
      </c>
      <c r="B33" s="1">
        <v>2451</v>
      </c>
      <c r="C33" s="1">
        <v>30</v>
      </c>
      <c r="D33" s="1">
        <v>27</v>
      </c>
      <c r="E33" s="1">
        <v>39</v>
      </c>
      <c r="F33" s="1">
        <v>48</v>
      </c>
      <c r="G33" s="1">
        <v>51</v>
      </c>
      <c r="H33" s="1">
        <v>34</v>
      </c>
      <c r="I33" s="1">
        <v>57</v>
      </c>
      <c r="J33" s="1">
        <v>36</v>
      </c>
      <c r="K33" s="1">
        <v>45</v>
      </c>
      <c r="L33" s="1">
        <v>42</v>
      </c>
      <c r="M33" s="1">
        <v>69</v>
      </c>
      <c r="N33" s="1">
        <v>30</v>
      </c>
      <c r="O33" s="1">
        <v>180</v>
      </c>
      <c r="P33" s="1">
        <v>112</v>
      </c>
      <c r="Q33" s="1">
        <v>30</v>
      </c>
      <c r="R33" s="1">
        <v>160</v>
      </c>
      <c r="S33" s="1">
        <v>235</v>
      </c>
      <c r="T33" s="1">
        <v>46</v>
      </c>
      <c r="U33" s="1">
        <v>81</v>
      </c>
      <c r="V33" s="1">
        <v>145</v>
      </c>
      <c r="W33" s="1">
        <v>40</v>
      </c>
      <c r="X33" s="1">
        <v>81</v>
      </c>
      <c r="Y33" s="1">
        <v>32</v>
      </c>
      <c r="Z33" s="1">
        <v>60</v>
      </c>
      <c r="AA33" s="1">
        <v>200</v>
      </c>
      <c r="AB33" s="1">
        <v>45</v>
      </c>
      <c r="AC33" s="1">
        <v>102</v>
      </c>
      <c r="AD33" s="1">
        <v>96</v>
      </c>
      <c r="AE33" s="1">
        <v>92</v>
      </c>
      <c r="AF33" s="1">
        <v>63</v>
      </c>
      <c r="AG33" s="1">
        <v>56</v>
      </c>
      <c r="AH33" s="1">
        <v>75</v>
      </c>
      <c r="AI33" s="1">
        <v>12</v>
      </c>
      <c r="AJ33" s="1">
        <v>720</v>
      </c>
      <c r="AK33" s="1">
        <v>104</v>
      </c>
      <c r="AO33" s="1" t="s">
        <v>245</v>
      </c>
      <c r="AP33" s="1">
        <v>60</v>
      </c>
      <c r="AQ33" s="1">
        <v>41</v>
      </c>
      <c r="AR33" s="1">
        <v>58</v>
      </c>
    </row>
    <row r="34" spans="1:44" ht="11.25">
      <c r="A34" s="1" t="s">
        <v>246</v>
      </c>
      <c r="B34" s="1">
        <v>574</v>
      </c>
      <c r="C34" s="1">
        <v>0</v>
      </c>
      <c r="D34" s="1">
        <v>3</v>
      </c>
      <c r="E34" s="1">
        <v>3</v>
      </c>
      <c r="F34" s="1">
        <v>10</v>
      </c>
      <c r="G34" s="1">
        <v>6</v>
      </c>
      <c r="H34" s="1">
        <v>2</v>
      </c>
      <c r="I34" s="1">
        <v>9</v>
      </c>
      <c r="J34" s="1">
        <v>2</v>
      </c>
      <c r="K34" s="1">
        <v>9</v>
      </c>
      <c r="L34" s="1">
        <v>18</v>
      </c>
      <c r="M34" s="1">
        <v>27</v>
      </c>
      <c r="N34" s="1">
        <v>2</v>
      </c>
      <c r="O34" s="1">
        <v>48</v>
      </c>
      <c r="P34" s="1">
        <v>40</v>
      </c>
      <c r="Q34" s="1">
        <v>3</v>
      </c>
      <c r="R34" s="1">
        <v>30</v>
      </c>
      <c r="S34" s="1">
        <v>65</v>
      </c>
      <c r="T34" s="1">
        <v>10</v>
      </c>
      <c r="U34" s="1">
        <v>15</v>
      </c>
      <c r="V34" s="1">
        <v>35</v>
      </c>
      <c r="W34" s="1">
        <v>12</v>
      </c>
      <c r="X34" s="1">
        <v>18</v>
      </c>
      <c r="Y34" s="1">
        <v>12</v>
      </c>
      <c r="Z34" s="1">
        <v>10</v>
      </c>
      <c r="AA34" s="1">
        <v>56</v>
      </c>
      <c r="AB34" s="1">
        <v>3</v>
      </c>
      <c r="AC34" s="1">
        <v>21</v>
      </c>
      <c r="AD34" s="1">
        <v>28</v>
      </c>
      <c r="AE34" s="1">
        <v>16</v>
      </c>
      <c r="AF34" s="1">
        <v>30</v>
      </c>
      <c r="AG34" s="1">
        <v>8</v>
      </c>
      <c r="AH34" s="1">
        <v>20</v>
      </c>
      <c r="AI34" s="1">
        <v>3</v>
      </c>
      <c r="AJ34" s="1">
        <v>211</v>
      </c>
      <c r="AK34" s="1">
        <v>20</v>
      </c>
      <c r="AO34" s="1" t="s">
        <v>246</v>
      </c>
      <c r="AP34" s="1">
        <v>10</v>
      </c>
      <c r="AQ34" s="1">
        <v>7</v>
      </c>
      <c r="AR34" s="1">
        <v>18</v>
      </c>
    </row>
    <row r="35" spans="1:44" ht="11.25">
      <c r="A35" s="1" t="s">
        <v>247</v>
      </c>
      <c r="B35" s="1">
        <v>65</v>
      </c>
      <c r="C35" s="1">
        <v>3</v>
      </c>
      <c r="D35" s="1">
        <v>6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3</v>
      </c>
      <c r="M35" s="1">
        <v>3</v>
      </c>
      <c r="N35" s="1">
        <v>0</v>
      </c>
      <c r="O35" s="1">
        <v>4</v>
      </c>
      <c r="P35" s="1">
        <v>0</v>
      </c>
      <c r="Q35" s="1">
        <v>0</v>
      </c>
      <c r="R35" s="1">
        <v>5</v>
      </c>
      <c r="S35" s="1">
        <v>5</v>
      </c>
      <c r="T35" s="1">
        <v>2</v>
      </c>
      <c r="U35" s="1">
        <v>0</v>
      </c>
      <c r="V35" s="1">
        <v>0</v>
      </c>
      <c r="W35" s="1">
        <v>0</v>
      </c>
      <c r="X35" s="1">
        <v>0</v>
      </c>
      <c r="Y35" s="1">
        <v>2</v>
      </c>
      <c r="Z35" s="1">
        <v>0</v>
      </c>
      <c r="AA35" s="1">
        <v>4</v>
      </c>
      <c r="AB35" s="1">
        <v>6</v>
      </c>
      <c r="AC35" s="1">
        <v>0</v>
      </c>
      <c r="AD35" s="1">
        <v>4</v>
      </c>
      <c r="AE35" s="1">
        <v>8</v>
      </c>
      <c r="AF35" s="1">
        <v>0</v>
      </c>
      <c r="AG35" s="1">
        <v>0</v>
      </c>
      <c r="AH35" s="1">
        <v>10</v>
      </c>
      <c r="AI35" s="1">
        <v>0</v>
      </c>
      <c r="AJ35" s="1">
        <v>29</v>
      </c>
      <c r="AO35" s="1" t="s">
        <v>247</v>
      </c>
      <c r="AP35" s="1">
        <v>0</v>
      </c>
      <c r="AQ35" s="1">
        <v>1</v>
      </c>
      <c r="AR35" s="1">
        <v>0</v>
      </c>
    </row>
    <row r="36" spans="1:44" ht="11.25">
      <c r="A36" s="1" t="s">
        <v>248</v>
      </c>
      <c r="B36" s="1">
        <v>15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2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2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5</v>
      </c>
      <c r="W36" s="1">
        <v>0</v>
      </c>
      <c r="X36" s="1">
        <v>0</v>
      </c>
      <c r="Y36" s="1">
        <v>2</v>
      </c>
      <c r="Z36" s="1">
        <v>0</v>
      </c>
      <c r="AA36" s="1">
        <v>4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O36" s="1" t="s">
        <v>248</v>
      </c>
      <c r="AP36" s="1">
        <v>0</v>
      </c>
      <c r="AQ36" s="1">
        <v>0</v>
      </c>
      <c r="AR36" s="1">
        <v>0</v>
      </c>
    </row>
    <row r="38" ht="11.25">
      <c r="A38" s="3" t="s">
        <v>66</v>
      </c>
    </row>
    <row r="39" spans="1:43" ht="11.25">
      <c r="A39" s="1" t="s">
        <v>68</v>
      </c>
      <c r="B39" s="1">
        <f>SUM(C39:AQ39)</f>
        <v>42979</v>
      </c>
      <c r="C39" s="1">
        <v>651</v>
      </c>
      <c r="D39" s="1">
        <v>486</v>
      </c>
      <c r="E39" s="1">
        <v>720</v>
      </c>
      <c r="F39" s="1">
        <v>542</v>
      </c>
      <c r="G39" s="1">
        <v>792</v>
      </c>
      <c r="H39" s="1">
        <v>450</v>
      </c>
      <c r="I39" s="1">
        <v>540</v>
      </c>
      <c r="J39" s="1">
        <v>441</v>
      </c>
      <c r="K39" s="1">
        <v>693</v>
      </c>
      <c r="L39" s="1">
        <v>762</v>
      </c>
      <c r="M39" s="1">
        <v>672</v>
      </c>
      <c r="N39" s="1">
        <v>572</v>
      </c>
      <c r="O39" s="1">
        <v>1892</v>
      </c>
      <c r="P39" s="1">
        <v>1224</v>
      </c>
      <c r="Q39" s="1">
        <v>549</v>
      </c>
      <c r="R39" s="1">
        <v>1425</v>
      </c>
      <c r="S39" s="1">
        <v>3025</v>
      </c>
      <c r="T39" s="1">
        <v>626</v>
      </c>
      <c r="U39" s="1">
        <v>726</v>
      </c>
      <c r="V39" s="1">
        <v>1765</v>
      </c>
      <c r="W39" s="1">
        <v>1112</v>
      </c>
      <c r="X39" s="1">
        <v>852</v>
      </c>
      <c r="Y39" s="1">
        <v>652</v>
      </c>
      <c r="Z39" s="1">
        <v>642</v>
      </c>
      <c r="AA39" s="1">
        <v>2612</v>
      </c>
      <c r="AB39" s="1">
        <v>657</v>
      </c>
      <c r="AC39" s="1">
        <v>1149</v>
      </c>
      <c r="AD39" s="1">
        <v>1052</v>
      </c>
      <c r="AE39" s="1">
        <v>1864</v>
      </c>
      <c r="AF39" s="1">
        <v>864</v>
      </c>
      <c r="AG39" s="1">
        <v>1220</v>
      </c>
      <c r="AH39" s="1">
        <v>1760</v>
      </c>
      <c r="AI39" s="1">
        <v>268</v>
      </c>
      <c r="AJ39" s="1">
        <v>7228</v>
      </c>
      <c r="AK39" s="1">
        <v>784</v>
      </c>
      <c r="AO39" s="1">
        <v>556</v>
      </c>
      <c r="AP39" s="1">
        <v>474</v>
      </c>
      <c r="AQ39" s="1">
        <v>680</v>
      </c>
    </row>
    <row r="40" spans="1:43" ht="11.25">
      <c r="A40" s="1" t="s">
        <v>65</v>
      </c>
      <c r="B40" s="1">
        <f aca="true" t="shared" si="1" ref="B40:B47">SUM(C40:AQ40)</f>
        <v>36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3</v>
      </c>
      <c r="R40" s="1">
        <v>0</v>
      </c>
      <c r="S40" s="1">
        <v>10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4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19</v>
      </c>
      <c r="AK40" s="1">
        <v>0</v>
      </c>
      <c r="AO40" s="1">
        <v>0</v>
      </c>
      <c r="AP40" s="1">
        <v>0</v>
      </c>
      <c r="AQ40" s="1">
        <v>0</v>
      </c>
    </row>
    <row r="41" spans="1:43" ht="11.25">
      <c r="A41" s="1" t="s">
        <v>242</v>
      </c>
      <c r="B41" s="1">
        <f t="shared" si="1"/>
        <v>3291</v>
      </c>
      <c r="C41" s="1">
        <v>57</v>
      </c>
      <c r="D41" s="1">
        <v>54</v>
      </c>
      <c r="E41" s="1">
        <v>60</v>
      </c>
      <c r="F41" s="1">
        <v>42</v>
      </c>
      <c r="G41" s="1">
        <v>60</v>
      </c>
      <c r="H41" s="1">
        <v>26</v>
      </c>
      <c r="I41" s="1">
        <v>33</v>
      </c>
      <c r="J41" s="1">
        <v>31</v>
      </c>
      <c r="K41" s="1">
        <v>78</v>
      </c>
      <c r="L41" s="1">
        <v>36</v>
      </c>
      <c r="M41" s="1">
        <v>48</v>
      </c>
      <c r="N41" s="1">
        <v>52</v>
      </c>
      <c r="O41" s="1">
        <v>140</v>
      </c>
      <c r="P41" s="1">
        <v>92</v>
      </c>
      <c r="Q41" s="1">
        <v>63</v>
      </c>
      <c r="R41" s="1">
        <v>145</v>
      </c>
      <c r="S41" s="1">
        <v>225</v>
      </c>
      <c r="T41" s="1">
        <v>58</v>
      </c>
      <c r="U41" s="1">
        <v>39</v>
      </c>
      <c r="V41" s="1">
        <v>95</v>
      </c>
      <c r="W41" s="1">
        <v>108</v>
      </c>
      <c r="X41" s="1">
        <v>84</v>
      </c>
      <c r="Y41" s="1">
        <v>50</v>
      </c>
      <c r="Z41" s="1">
        <v>32</v>
      </c>
      <c r="AA41" s="1">
        <v>248</v>
      </c>
      <c r="AB41" s="1">
        <v>96</v>
      </c>
      <c r="AC41" s="1">
        <v>114</v>
      </c>
      <c r="AD41" s="1">
        <v>44</v>
      </c>
      <c r="AE41" s="1">
        <v>168</v>
      </c>
      <c r="AF41" s="1">
        <v>54</v>
      </c>
      <c r="AG41" s="1">
        <v>112</v>
      </c>
      <c r="AH41" s="1">
        <v>95</v>
      </c>
      <c r="AI41" s="1">
        <v>30</v>
      </c>
      <c r="AJ41" s="1">
        <v>509</v>
      </c>
      <c r="AK41" s="1">
        <v>108</v>
      </c>
      <c r="AO41" s="1">
        <v>2</v>
      </c>
      <c r="AP41" s="1">
        <v>3</v>
      </c>
      <c r="AQ41" s="1">
        <v>0</v>
      </c>
    </row>
    <row r="42" spans="1:43" ht="11.25">
      <c r="A42" s="1" t="s">
        <v>243</v>
      </c>
      <c r="B42" s="1">
        <f t="shared" si="1"/>
        <v>17152</v>
      </c>
      <c r="C42" s="1">
        <v>294</v>
      </c>
      <c r="D42" s="1">
        <v>216</v>
      </c>
      <c r="E42" s="1">
        <v>315</v>
      </c>
      <c r="F42" s="1">
        <v>218</v>
      </c>
      <c r="G42" s="1">
        <v>369</v>
      </c>
      <c r="H42" s="1">
        <v>214</v>
      </c>
      <c r="I42" s="1">
        <v>222</v>
      </c>
      <c r="J42" s="1">
        <v>216</v>
      </c>
      <c r="K42" s="1">
        <v>234</v>
      </c>
      <c r="L42" s="1">
        <v>273</v>
      </c>
      <c r="M42" s="1">
        <v>243</v>
      </c>
      <c r="N42" s="1">
        <v>268</v>
      </c>
      <c r="O42" s="1">
        <v>728</v>
      </c>
      <c r="P42" s="1">
        <v>452</v>
      </c>
      <c r="Q42" s="1">
        <v>174</v>
      </c>
      <c r="R42" s="1">
        <v>555</v>
      </c>
      <c r="S42" s="1">
        <v>1170</v>
      </c>
      <c r="T42" s="1">
        <v>280</v>
      </c>
      <c r="U42" s="1">
        <v>276</v>
      </c>
      <c r="V42" s="1">
        <v>745</v>
      </c>
      <c r="W42" s="1">
        <v>576</v>
      </c>
      <c r="X42" s="1">
        <v>420</v>
      </c>
      <c r="Y42" s="1">
        <v>272</v>
      </c>
      <c r="Z42" s="1">
        <v>234</v>
      </c>
      <c r="AA42" s="1">
        <v>1152</v>
      </c>
      <c r="AB42" s="1">
        <v>252</v>
      </c>
      <c r="AC42" s="1">
        <v>498</v>
      </c>
      <c r="AD42" s="1">
        <v>436</v>
      </c>
      <c r="AE42" s="1">
        <v>760</v>
      </c>
      <c r="AF42" s="1">
        <v>390</v>
      </c>
      <c r="AG42" s="1">
        <v>504</v>
      </c>
      <c r="AH42" s="1">
        <v>720</v>
      </c>
      <c r="AI42" s="1">
        <v>115</v>
      </c>
      <c r="AJ42" s="1">
        <v>2400</v>
      </c>
      <c r="AK42" s="1">
        <v>268</v>
      </c>
      <c r="AO42" s="1">
        <v>232</v>
      </c>
      <c r="AP42" s="1">
        <v>189</v>
      </c>
      <c r="AQ42" s="1">
        <v>272</v>
      </c>
    </row>
    <row r="43" spans="1:43" ht="11.25">
      <c r="A43" s="1" t="s">
        <v>244</v>
      </c>
      <c r="B43" s="1">
        <f t="shared" si="1"/>
        <v>12240</v>
      </c>
      <c r="C43" s="1">
        <v>219</v>
      </c>
      <c r="D43" s="1">
        <v>123</v>
      </c>
      <c r="E43" s="1">
        <v>204</v>
      </c>
      <c r="F43" s="1">
        <v>140</v>
      </c>
      <c r="G43" s="1">
        <v>204</v>
      </c>
      <c r="H43" s="1">
        <v>134</v>
      </c>
      <c r="I43" s="1">
        <v>171</v>
      </c>
      <c r="J43" s="1">
        <v>110</v>
      </c>
      <c r="K43" s="1">
        <v>210</v>
      </c>
      <c r="L43" s="1">
        <v>234</v>
      </c>
      <c r="M43" s="1">
        <v>189</v>
      </c>
      <c r="N43" s="1">
        <v>170</v>
      </c>
      <c r="O43" s="1">
        <v>556</v>
      </c>
      <c r="P43" s="1">
        <v>428</v>
      </c>
      <c r="Q43" s="1">
        <v>162</v>
      </c>
      <c r="R43" s="1">
        <v>360</v>
      </c>
      <c r="S43" s="1">
        <v>825</v>
      </c>
      <c r="T43" s="1">
        <v>154</v>
      </c>
      <c r="U43" s="1">
        <v>213</v>
      </c>
      <c r="V43" s="1">
        <v>555</v>
      </c>
      <c r="W43" s="1">
        <v>256</v>
      </c>
      <c r="X43" s="1">
        <v>168</v>
      </c>
      <c r="Y43" s="1">
        <v>186</v>
      </c>
      <c r="Z43" s="1">
        <v>188</v>
      </c>
      <c r="AA43" s="1">
        <v>648</v>
      </c>
      <c r="AB43" s="1">
        <v>177</v>
      </c>
      <c r="AC43" s="1">
        <v>303</v>
      </c>
      <c r="AD43" s="1">
        <v>316</v>
      </c>
      <c r="AE43" s="1">
        <v>500</v>
      </c>
      <c r="AF43" s="1">
        <v>213</v>
      </c>
      <c r="AG43" s="1">
        <v>332</v>
      </c>
      <c r="AH43" s="1">
        <v>585</v>
      </c>
      <c r="AI43" s="1">
        <v>72</v>
      </c>
      <c r="AJ43" s="1">
        <v>2102</v>
      </c>
      <c r="AK43" s="1">
        <v>220</v>
      </c>
      <c r="AO43" s="1">
        <v>196</v>
      </c>
      <c r="AP43" s="1">
        <v>169</v>
      </c>
      <c r="AQ43" s="1">
        <v>248</v>
      </c>
    </row>
    <row r="44" spans="1:43" ht="11.25">
      <c r="A44" s="1" t="s">
        <v>245</v>
      </c>
      <c r="B44" s="1">
        <f t="shared" si="1"/>
        <v>8124</v>
      </c>
      <c r="C44" s="1">
        <v>63</v>
      </c>
      <c r="D44" s="1">
        <v>75</v>
      </c>
      <c r="E44" s="1">
        <v>123</v>
      </c>
      <c r="F44" s="1">
        <v>128</v>
      </c>
      <c r="G44" s="1">
        <v>117</v>
      </c>
      <c r="H44" s="1">
        <v>68</v>
      </c>
      <c r="I44" s="1">
        <v>72</v>
      </c>
      <c r="J44" s="1">
        <v>79</v>
      </c>
      <c r="K44" s="1">
        <v>144</v>
      </c>
      <c r="L44" s="1">
        <v>177</v>
      </c>
      <c r="M44" s="1">
        <v>141</v>
      </c>
      <c r="N44" s="1">
        <v>72</v>
      </c>
      <c r="O44" s="1">
        <v>356</v>
      </c>
      <c r="P44" s="1">
        <v>224</v>
      </c>
      <c r="Q44" s="1">
        <v>129</v>
      </c>
      <c r="R44" s="1">
        <v>275</v>
      </c>
      <c r="S44" s="1">
        <v>655</v>
      </c>
      <c r="T44" s="1">
        <v>92</v>
      </c>
      <c r="U44" s="1">
        <v>174</v>
      </c>
      <c r="V44" s="1">
        <v>255</v>
      </c>
      <c r="W44" s="1">
        <v>144</v>
      </c>
      <c r="X44" s="1">
        <v>150</v>
      </c>
      <c r="Y44" s="1">
        <v>106</v>
      </c>
      <c r="Z44" s="1">
        <v>164</v>
      </c>
      <c r="AA44" s="1">
        <v>440</v>
      </c>
      <c r="AB44" s="1">
        <v>102</v>
      </c>
      <c r="AC44" s="1">
        <v>186</v>
      </c>
      <c r="AD44" s="1">
        <v>208</v>
      </c>
      <c r="AE44" s="1">
        <v>348</v>
      </c>
      <c r="AF44" s="1">
        <v>156</v>
      </c>
      <c r="AG44" s="1">
        <v>196</v>
      </c>
      <c r="AH44" s="1">
        <v>290</v>
      </c>
      <c r="AI44" s="1">
        <v>39</v>
      </c>
      <c r="AJ44" s="1">
        <v>1699</v>
      </c>
      <c r="AK44" s="1">
        <v>156</v>
      </c>
      <c r="AO44" s="1">
        <v>102</v>
      </c>
      <c r="AP44" s="1">
        <v>81</v>
      </c>
      <c r="AQ44" s="1">
        <v>138</v>
      </c>
    </row>
    <row r="45" spans="1:43" ht="11.25">
      <c r="A45" s="1" t="s">
        <v>246</v>
      </c>
      <c r="B45" s="1">
        <f t="shared" si="1"/>
        <v>1951</v>
      </c>
      <c r="C45" s="1">
        <v>18</v>
      </c>
      <c r="D45" s="1">
        <v>12</v>
      </c>
      <c r="E45" s="1">
        <v>18</v>
      </c>
      <c r="F45" s="1">
        <v>14</v>
      </c>
      <c r="G45" s="1">
        <v>39</v>
      </c>
      <c r="H45" s="1">
        <v>8</v>
      </c>
      <c r="I45" s="1">
        <v>30</v>
      </c>
      <c r="J45" s="1">
        <v>5</v>
      </c>
      <c r="K45" s="1">
        <v>27</v>
      </c>
      <c r="L45" s="1">
        <v>36</v>
      </c>
      <c r="M45" s="1">
        <v>48</v>
      </c>
      <c r="N45" s="1">
        <v>10</v>
      </c>
      <c r="O45" s="1">
        <v>96</v>
      </c>
      <c r="P45" s="1">
        <v>28</v>
      </c>
      <c r="Q45" s="1">
        <v>18</v>
      </c>
      <c r="R45" s="1">
        <v>80</v>
      </c>
      <c r="S45" s="1">
        <v>125</v>
      </c>
      <c r="T45" s="1">
        <v>36</v>
      </c>
      <c r="U45" s="1">
        <v>21</v>
      </c>
      <c r="V45" s="1">
        <v>115</v>
      </c>
      <c r="W45" s="1">
        <v>28</v>
      </c>
      <c r="X45" s="1">
        <v>30</v>
      </c>
      <c r="Y45" s="1">
        <v>38</v>
      </c>
      <c r="Z45" s="1">
        <v>22</v>
      </c>
      <c r="AA45" s="1">
        <v>96</v>
      </c>
      <c r="AB45" s="1">
        <v>27</v>
      </c>
      <c r="AC45" s="1">
        <v>45</v>
      </c>
      <c r="AD45" s="1">
        <v>40</v>
      </c>
      <c r="AE45" s="1">
        <v>80</v>
      </c>
      <c r="AF45" s="1">
        <v>51</v>
      </c>
      <c r="AG45" s="1">
        <v>72</v>
      </c>
      <c r="AH45" s="1">
        <v>65</v>
      </c>
      <c r="AI45" s="1">
        <v>12</v>
      </c>
      <c r="AJ45" s="1">
        <v>461</v>
      </c>
      <c r="AK45" s="1">
        <v>32</v>
      </c>
      <c r="AO45" s="1">
        <v>20</v>
      </c>
      <c r="AP45" s="1">
        <v>28</v>
      </c>
      <c r="AQ45" s="1">
        <v>20</v>
      </c>
    </row>
    <row r="46" spans="1:43" ht="11.25">
      <c r="A46" s="1" t="s">
        <v>247</v>
      </c>
      <c r="B46" s="1">
        <f t="shared" si="1"/>
        <v>167</v>
      </c>
      <c r="C46" s="1">
        <v>0</v>
      </c>
      <c r="D46" s="1">
        <v>3</v>
      </c>
      <c r="E46" s="1">
        <v>0</v>
      </c>
      <c r="F46" s="1">
        <v>0</v>
      </c>
      <c r="G46" s="1">
        <v>3</v>
      </c>
      <c r="H46" s="1">
        <v>0</v>
      </c>
      <c r="I46" s="1">
        <v>12</v>
      </c>
      <c r="J46" s="1">
        <v>0</v>
      </c>
      <c r="K46" s="1">
        <v>0</v>
      </c>
      <c r="L46" s="1">
        <v>3</v>
      </c>
      <c r="M46" s="1">
        <v>3</v>
      </c>
      <c r="N46" s="1">
        <v>0</v>
      </c>
      <c r="O46" s="1">
        <v>16</v>
      </c>
      <c r="P46" s="1">
        <v>0</v>
      </c>
      <c r="Q46" s="1">
        <v>0</v>
      </c>
      <c r="R46" s="1">
        <v>10</v>
      </c>
      <c r="S46" s="1">
        <v>15</v>
      </c>
      <c r="T46" s="1">
        <v>6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2</v>
      </c>
      <c r="AA46" s="1">
        <v>20</v>
      </c>
      <c r="AB46" s="1">
        <v>3</v>
      </c>
      <c r="AC46" s="1">
        <v>3</v>
      </c>
      <c r="AD46" s="1">
        <v>4</v>
      </c>
      <c r="AE46" s="1">
        <v>8</v>
      </c>
      <c r="AF46" s="1">
        <v>0</v>
      </c>
      <c r="AG46" s="1">
        <v>4</v>
      </c>
      <c r="AH46" s="1">
        <v>5</v>
      </c>
      <c r="AI46" s="1">
        <v>0</v>
      </c>
      <c r="AJ46" s="1">
        <v>38</v>
      </c>
      <c r="AO46" s="1">
        <v>4</v>
      </c>
      <c r="AP46" s="1">
        <v>3</v>
      </c>
      <c r="AQ46" s="1">
        <v>2</v>
      </c>
    </row>
    <row r="47" spans="1:43" ht="11.25">
      <c r="A47" s="1" t="s">
        <v>248</v>
      </c>
      <c r="B47" s="1">
        <f t="shared" si="1"/>
        <v>18</v>
      </c>
      <c r="C47" s="1">
        <v>0</v>
      </c>
      <c r="D47" s="1">
        <v>3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3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3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4</v>
      </c>
      <c r="AB47" s="1">
        <v>0</v>
      </c>
      <c r="AC47" s="1">
        <v>0</v>
      </c>
      <c r="AD47" s="1">
        <v>4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O47" s="1">
        <v>0</v>
      </c>
      <c r="AP47" s="1">
        <v>1</v>
      </c>
      <c r="AQ47" s="1">
        <v>0</v>
      </c>
    </row>
    <row r="49" ht="11.25">
      <c r="A49" s="3" t="s">
        <v>67</v>
      </c>
    </row>
    <row r="50" spans="1:43" ht="11.25">
      <c r="A50" s="1" t="s">
        <v>68</v>
      </c>
      <c r="B50" s="1">
        <f aca="true" t="shared" si="2" ref="B50:B58">SUM(C50:AQ50)</f>
        <v>22140</v>
      </c>
      <c r="C50" s="1">
        <v>360</v>
      </c>
      <c r="D50" s="1">
        <v>423</v>
      </c>
      <c r="E50" s="1">
        <v>273</v>
      </c>
      <c r="F50" s="1">
        <v>292</v>
      </c>
      <c r="G50" s="1">
        <v>327</v>
      </c>
      <c r="H50" s="1">
        <v>294</v>
      </c>
      <c r="I50" s="1">
        <v>339</v>
      </c>
      <c r="J50" s="1">
        <v>361</v>
      </c>
      <c r="K50" s="1">
        <v>396</v>
      </c>
      <c r="L50" s="1">
        <v>450</v>
      </c>
      <c r="M50" s="1">
        <v>789</v>
      </c>
      <c r="N50" s="1">
        <v>194</v>
      </c>
      <c r="O50" s="1">
        <v>776</v>
      </c>
      <c r="P50" s="1">
        <v>696</v>
      </c>
      <c r="Q50" s="1">
        <v>285</v>
      </c>
      <c r="R50" s="1">
        <v>735</v>
      </c>
      <c r="S50" s="1">
        <v>1170</v>
      </c>
      <c r="T50" s="1">
        <v>346</v>
      </c>
      <c r="U50" s="1">
        <v>528</v>
      </c>
      <c r="V50" s="1">
        <v>1020</v>
      </c>
      <c r="W50" s="1">
        <v>812</v>
      </c>
      <c r="X50" s="1">
        <v>420</v>
      </c>
      <c r="Y50" s="1">
        <v>412</v>
      </c>
      <c r="Z50" s="1">
        <v>364</v>
      </c>
      <c r="AA50" s="1">
        <v>1024</v>
      </c>
      <c r="AB50" s="1">
        <v>378</v>
      </c>
      <c r="AC50" s="1">
        <v>591</v>
      </c>
      <c r="AD50" s="1">
        <v>700</v>
      </c>
      <c r="AE50" s="1">
        <v>552</v>
      </c>
      <c r="AF50" s="1">
        <v>414</v>
      </c>
      <c r="AG50" s="1">
        <v>780</v>
      </c>
      <c r="AH50" s="1">
        <v>620</v>
      </c>
      <c r="AI50" s="1">
        <v>148</v>
      </c>
      <c r="AJ50" s="1">
        <v>2928</v>
      </c>
      <c r="AK50" s="1">
        <v>624</v>
      </c>
      <c r="AO50" s="1">
        <v>508</v>
      </c>
      <c r="AP50" s="1">
        <v>231</v>
      </c>
      <c r="AQ50" s="1">
        <v>580</v>
      </c>
    </row>
    <row r="51" spans="1:43" ht="11.25">
      <c r="A51" s="1" t="s">
        <v>65</v>
      </c>
      <c r="B51" s="1">
        <f t="shared" si="2"/>
        <v>42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8</v>
      </c>
      <c r="AE51" s="1">
        <v>0</v>
      </c>
      <c r="AF51" s="1">
        <v>3</v>
      </c>
      <c r="AG51" s="1">
        <v>0</v>
      </c>
      <c r="AH51" s="1">
        <v>0</v>
      </c>
      <c r="AI51" s="1">
        <v>0</v>
      </c>
      <c r="AJ51" s="1">
        <v>19</v>
      </c>
      <c r="AK51" s="1">
        <v>12</v>
      </c>
      <c r="AO51" s="1">
        <v>0</v>
      </c>
      <c r="AP51" s="1">
        <v>0</v>
      </c>
      <c r="AQ51" s="1">
        <v>0</v>
      </c>
    </row>
    <row r="52" spans="1:43" ht="11.25">
      <c r="A52" s="1" t="s">
        <v>242</v>
      </c>
      <c r="B52" s="1">
        <f t="shared" si="2"/>
        <v>4845</v>
      </c>
      <c r="C52" s="1">
        <v>81</v>
      </c>
      <c r="D52" s="1">
        <v>108</v>
      </c>
      <c r="E52" s="1">
        <v>75</v>
      </c>
      <c r="F52" s="1">
        <v>60</v>
      </c>
      <c r="G52" s="1">
        <v>87</v>
      </c>
      <c r="H52" s="1">
        <v>56</v>
      </c>
      <c r="I52" s="1">
        <v>54</v>
      </c>
      <c r="J52" s="1">
        <v>86</v>
      </c>
      <c r="K52" s="1">
        <v>84</v>
      </c>
      <c r="L52" s="1">
        <v>108</v>
      </c>
      <c r="M52" s="1">
        <v>147</v>
      </c>
      <c r="N52" s="1">
        <v>64</v>
      </c>
      <c r="O52" s="1">
        <v>124</v>
      </c>
      <c r="P52" s="1">
        <v>160</v>
      </c>
      <c r="Q52" s="1">
        <v>57</v>
      </c>
      <c r="R52" s="1">
        <v>220</v>
      </c>
      <c r="S52" s="1">
        <v>235</v>
      </c>
      <c r="T52" s="1">
        <v>84</v>
      </c>
      <c r="U52" s="1">
        <v>69</v>
      </c>
      <c r="V52" s="1">
        <v>265</v>
      </c>
      <c r="W52" s="1">
        <v>252</v>
      </c>
      <c r="X52" s="1">
        <v>102</v>
      </c>
      <c r="Y52" s="1">
        <v>98</v>
      </c>
      <c r="Z52" s="1">
        <v>68</v>
      </c>
      <c r="AA52" s="1">
        <v>184</v>
      </c>
      <c r="AB52" s="1">
        <v>132</v>
      </c>
      <c r="AC52" s="1">
        <v>132</v>
      </c>
      <c r="AD52" s="1">
        <v>136</v>
      </c>
      <c r="AE52" s="1">
        <v>120</v>
      </c>
      <c r="AF52" s="1">
        <v>72</v>
      </c>
      <c r="AG52" s="1">
        <v>208</v>
      </c>
      <c r="AH52" s="1">
        <v>110</v>
      </c>
      <c r="AI52" s="1">
        <v>32</v>
      </c>
      <c r="AJ52" s="1">
        <v>682</v>
      </c>
      <c r="AK52" s="1">
        <v>152</v>
      </c>
      <c r="AO52" s="1">
        <v>72</v>
      </c>
      <c r="AP52" s="1">
        <v>11</v>
      </c>
      <c r="AQ52" s="1">
        <v>58</v>
      </c>
    </row>
    <row r="53" spans="1:43" ht="11.25">
      <c r="A53" s="1" t="s">
        <v>243</v>
      </c>
      <c r="B53" s="1">
        <f t="shared" si="2"/>
        <v>8785</v>
      </c>
      <c r="C53" s="1">
        <v>156</v>
      </c>
      <c r="D53" s="1">
        <v>186</v>
      </c>
      <c r="E53" s="1">
        <v>111</v>
      </c>
      <c r="F53" s="1">
        <v>112</v>
      </c>
      <c r="G53" s="1">
        <v>126</v>
      </c>
      <c r="H53" s="1">
        <v>126</v>
      </c>
      <c r="I53" s="1">
        <v>129</v>
      </c>
      <c r="J53" s="1">
        <v>161</v>
      </c>
      <c r="K53" s="1">
        <v>168</v>
      </c>
      <c r="L53" s="1">
        <v>159</v>
      </c>
      <c r="M53" s="1">
        <v>264</v>
      </c>
      <c r="N53" s="1">
        <v>90</v>
      </c>
      <c r="O53" s="1">
        <v>308</v>
      </c>
      <c r="P53" s="1">
        <v>264</v>
      </c>
      <c r="Q53" s="1">
        <v>129</v>
      </c>
      <c r="R53" s="1">
        <v>250</v>
      </c>
      <c r="S53" s="1">
        <v>400</v>
      </c>
      <c r="T53" s="1">
        <v>128</v>
      </c>
      <c r="U53" s="1">
        <v>231</v>
      </c>
      <c r="V53" s="1">
        <v>310</v>
      </c>
      <c r="W53" s="1">
        <v>372</v>
      </c>
      <c r="X53" s="1">
        <v>144</v>
      </c>
      <c r="Y53" s="1">
        <v>174</v>
      </c>
      <c r="Z53" s="1">
        <v>158</v>
      </c>
      <c r="AA53" s="1">
        <v>476</v>
      </c>
      <c r="AB53" s="1">
        <v>150</v>
      </c>
      <c r="AC53" s="1">
        <v>237</v>
      </c>
      <c r="AD53" s="1">
        <v>280</v>
      </c>
      <c r="AE53" s="1">
        <v>220</v>
      </c>
      <c r="AF53" s="1">
        <v>174</v>
      </c>
      <c r="AG53" s="1">
        <v>320</v>
      </c>
      <c r="AH53" s="1">
        <v>310</v>
      </c>
      <c r="AI53" s="1">
        <v>66</v>
      </c>
      <c r="AJ53" s="1">
        <v>1008</v>
      </c>
      <c r="AK53" s="1">
        <v>224</v>
      </c>
      <c r="AO53" s="1">
        <v>258</v>
      </c>
      <c r="AP53" s="1">
        <v>128</v>
      </c>
      <c r="AQ53" s="1">
        <v>278</v>
      </c>
    </row>
    <row r="54" spans="1:43" ht="11.25">
      <c r="A54" s="1" t="s">
        <v>244</v>
      </c>
      <c r="B54" s="1">
        <f t="shared" si="2"/>
        <v>3810</v>
      </c>
      <c r="C54" s="1">
        <v>81</v>
      </c>
      <c r="D54" s="1">
        <v>72</v>
      </c>
      <c r="E54" s="1">
        <v>39</v>
      </c>
      <c r="F54" s="1">
        <v>56</v>
      </c>
      <c r="G54" s="1">
        <v>54</v>
      </c>
      <c r="H54" s="1">
        <v>68</v>
      </c>
      <c r="I54" s="1">
        <v>69</v>
      </c>
      <c r="J54" s="1">
        <v>58</v>
      </c>
      <c r="K54" s="1">
        <v>87</v>
      </c>
      <c r="L54" s="1">
        <v>99</v>
      </c>
      <c r="M54" s="1">
        <v>156</v>
      </c>
      <c r="N54" s="1">
        <v>30</v>
      </c>
      <c r="O54" s="1">
        <v>144</v>
      </c>
      <c r="P54" s="1">
        <v>108</v>
      </c>
      <c r="Q54" s="1">
        <v>51</v>
      </c>
      <c r="R54" s="1">
        <v>120</v>
      </c>
      <c r="S54" s="1">
        <v>220</v>
      </c>
      <c r="T54" s="1">
        <v>44</v>
      </c>
      <c r="U54" s="1">
        <v>108</v>
      </c>
      <c r="V54" s="1">
        <v>195</v>
      </c>
      <c r="W54" s="1">
        <v>96</v>
      </c>
      <c r="X54" s="1">
        <v>60</v>
      </c>
      <c r="Y54" s="1">
        <v>60</v>
      </c>
      <c r="Z54" s="1">
        <v>58</v>
      </c>
      <c r="AA54" s="1">
        <v>172</v>
      </c>
      <c r="AB54" s="1">
        <v>48</v>
      </c>
      <c r="AC54" s="1">
        <v>84</v>
      </c>
      <c r="AD54" s="1">
        <v>132</v>
      </c>
      <c r="AE54" s="1">
        <v>100</v>
      </c>
      <c r="AF54" s="1">
        <v>66</v>
      </c>
      <c r="AG54" s="1">
        <v>84</v>
      </c>
      <c r="AH54" s="1">
        <v>110</v>
      </c>
      <c r="AI54" s="1">
        <v>21</v>
      </c>
      <c r="AJ54" s="1">
        <v>509</v>
      </c>
      <c r="AK54" s="1">
        <v>96</v>
      </c>
      <c r="AO54" s="1">
        <v>92</v>
      </c>
      <c r="AP54" s="1">
        <v>45</v>
      </c>
      <c r="AQ54" s="1">
        <v>118</v>
      </c>
    </row>
    <row r="55" spans="1:43" ht="11.25">
      <c r="A55" s="1" t="s">
        <v>245</v>
      </c>
      <c r="B55" s="1">
        <f t="shared" si="2"/>
        <v>3427</v>
      </c>
      <c r="C55" s="1">
        <v>33</v>
      </c>
      <c r="D55" s="1">
        <v>33</v>
      </c>
      <c r="E55" s="1">
        <v>39</v>
      </c>
      <c r="F55" s="1">
        <v>44</v>
      </c>
      <c r="G55" s="1">
        <v>48</v>
      </c>
      <c r="H55" s="1">
        <v>36</v>
      </c>
      <c r="I55" s="1">
        <v>54</v>
      </c>
      <c r="J55" s="1">
        <v>46</v>
      </c>
      <c r="K55" s="1">
        <v>48</v>
      </c>
      <c r="L55" s="1">
        <v>54</v>
      </c>
      <c r="M55" s="1">
        <v>159</v>
      </c>
      <c r="N55" s="1">
        <v>10</v>
      </c>
      <c r="O55" s="1">
        <v>128</v>
      </c>
      <c r="P55" s="1">
        <v>112</v>
      </c>
      <c r="Q55" s="1">
        <v>45</v>
      </c>
      <c r="R55" s="1">
        <v>75</v>
      </c>
      <c r="S55" s="1">
        <v>215</v>
      </c>
      <c r="T55" s="1">
        <v>76</v>
      </c>
      <c r="U55" s="1">
        <v>96</v>
      </c>
      <c r="V55" s="1">
        <v>170</v>
      </c>
      <c r="W55" s="1">
        <v>64</v>
      </c>
      <c r="X55" s="1">
        <v>78</v>
      </c>
      <c r="Y55" s="1">
        <v>56</v>
      </c>
      <c r="Z55" s="1">
        <v>60</v>
      </c>
      <c r="AA55" s="1">
        <v>136</v>
      </c>
      <c r="AB55" s="1">
        <v>39</v>
      </c>
      <c r="AC55" s="1">
        <v>108</v>
      </c>
      <c r="AD55" s="1">
        <v>88</v>
      </c>
      <c r="AE55" s="1">
        <v>88</v>
      </c>
      <c r="AF55" s="1">
        <v>75</v>
      </c>
      <c r="AG55" s="1">
        <v>144</v>
      </c>
      <c r="AH55" s="1">
        <v>65</v>
      </c>
      <c r="AI55" s="1">
        <v>20</v>
      </c>
      <c r="AJ55" s="1">
        <v>566</v>
      </c>
      <c r="AK55" s="1">
        <v>112</v>
      </c>
      <c r="AO55" s="1">
        <v>66</v>
      </c>
      <c r="AP55" s="1">
        <v>39</v>
      </c>
      <c r="AQ55" s="1">
        <v>102</v>
      </c>
    </row>
    <row r="56" spans="1:43" ht="11.25">
      <c r="A56" s="1" t="s">
        <v>246</v>
      </c>
      <c r="B56" s="1">
        <f t="shared" si="2"/>
        <v>1071</v>
      </c>
      <c r="C56" s="1">
        <v>6</v>
      </c>
      <c r="D56" s="1">
        <v>12</v>
      </c>
      <c r="E56" s="1">
        <v>9</v>
      </c>
      <c r="F56" s="1">
        <v>20</v>
      </c>
      <c r="G56" s="1">
        <v>12</v>
      </c>
      <c r="H56" s="1">
        <v>8</v>
      </c>
      <c r="I56" s="1">
        <v>30</v>
      </c>
      <c r="J56" s="1">
        <v>10</v>
      </c>
      <c r="K56" s="1">
        <v>9</v>
      </c>
      <c r="L56" s="1">
        <v>27</v>
      </c>
      <c r="M56" s="1">
        <v>60</v>
      </c>
      <c r="N56" s="1">
        <v>0</v>
      </c>
      <c r="O56" s="1">
        <v>68</v>
      </c>
      <c r="P56" s="1">
        <v>52</v>
      </c>
      <c r="Q56" s="1">
        <v>3</v>
      </c>
      <c r="R56" s="1">
        <v>60</v>
      </c>
      <c r="S56" s="1">
        <v>95</v>
      </c>
      <c r="T56" s="1">
        <v>12</v>
      </c>
      <c r="U56" s="1">
        <v>24</v>
      </c>
      <c r="V56" s="1">
        <v>65</v>
      </c>
      <c r="W56" s="1">
        <v>28</v>
      </c>
      <c r="X56" s="1">
        <v>36</v>
      </c>
      <c r="Y56" s="1">
        <v>18</v>
      </c>
      <c r="Z56" s="1">
        <v>20</v>
      </c>
      <c r="AA56" s="1">
        <v>52</v>
      </c>
      <c r="AB56" s="1">
        <v>3</v>
      </c>
      <c r="AC56" s="1">
        <v>30</v>
      </c>
      <c r="AD56" s="1">
        <v>44</v>
      </c>
      <c r="AE56" s="1">
        <v>12</v>
      </c>
      <c r="AF56" s="1">
        <v>18</v>
      </c>
      <c r="AG56" s="1">
        <v>24</v>
      </c>
      <c r="AH56" s="1">
        <v>25</v>
      </c>
      <c r="AI56" s="1">
        <v>8</v>
      </c>
      <c r="AJ56" s="1">
        <v>96</v>
      </c>
      <c r="AK56" s="1">
        <v>28</v>
      </c>
      <c r="AO56" s="1">
        <v>16</v>
      </c>
      <c r="AP56" s="1">
        <v>7</v>
      </c>
      <c r="AQ56" s="1">
        <v>24</v>
      </c>
    </row>
    <row r="57" spans="1:43" ht="11.25">
      <c r="A57" s="1" t="s">
        <v>247</v>
      </c>
      <c r="B57" s="1">
        <f t="shared" si="2"/>
        <v>139</v>
      </c>
      <c r="C57" s="1">
        <v>3</v>
      </c>
      <c r="D57" s="1">
        <v>12</v>
      </c>
      <c r="E57" s="1">
        <v>0</v>
      </c>
      <c r="F57" s="1">
        <v>0</v>
      </c>
      <c r="G57" s="1">
        <v>0</v>
      </c>
      <c r="H57" s="1">
        <v>0</v>
      </c>
      <c r="I57" s="1">
        <v>3</v>
      </c>
      <c r="J57" s="1">
        <v>0</v>
      </c>
      <c r="K57" s="1">
        <v>0</v>
      </c>
      <c r="L57" s="1">
        <v>3</v>
      </c>
      <c r="M57" s="1">
        <v>3</v>
      </c>
      <c r="N57" s="1">
        <v>0</v>
      </c>
      <c r="O57" s="1">
        <v>4</v>
      </c>
      <c r="P57" s="1">
        <v>0</v>
      </c>
      <c r="Q57" s="1">
        <v>0</v>
      </c>
      <c r="R57" s="1">
        <v>10</v>
      </c>
      <c r="S57" s="1">
        <v>5</v>
      </c>
      <c r="T57" s="1">
        <v>2</v>
      </c>
      <c r="U57" s="1">
        <v>0</v>
      </c>
      <c r="V57" s="1">
        <v>10</v>
      </c>
      <c r="W57" s="1">
        <v>0</v>
      </c>
      <c r="X57" s="1">
        <v>0</v>
      </c>
      <c r="Y57" s="1">
        <v>6</v>
      </c>
      <c r="Z57" s="1">
        <v>0</v>
      </c>
      <c r="AA57" s="1">
        <v>4</v>
      </c>
      <c r="AB57" s="1">
        <v>3</v>
      </c>
      <c r="AC57" s="1">
        <v>0</v>
      </c>
      <c r="AD57" s="1">
        <v>12</v>
      </c>
      <c r="AE57" s="1">
        <v>12</v>
      </c>
      <c r="AF57" s="1">
        <v>6</v>
      </c>
      <c r="AG57" s="1">
        <v>0</v>
      </c>
      <c r="AH57" s="1">
        <v>0</v>
      </c>
      <c r="AI57" s="1">
        <v>0</v>
      </c>
      <c r="AJ57" s="1">
        <v>38</v>
      </c>
      <c r="AO57" s="1">
        <v>2</v>
      </c>
      <c r="AP57" s="1">
        <v>1</v>
      </c>
      <c r="AQ57" s="1">
        <v>0</v>
      </c>
    </row>
    <row r="58" spans="1:43" ht="11.25">
      <c r="A58" s="1" t="s">
        <v>248</v>
      </c>
      <c r="B58" s="1">
        <f t="shared" si="2"/>
        <v>21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5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3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1</v>
      </c>
      <c r="AJ58" s="1">
        <v>10</v>
      </c>
      <c r="AO58" s="1">
        <v>2</v>
      </c>
      <c r="AP58" s="1">
        <v>0</v>
      </c>
      <c r="AQ58" s="1">
        <v>0</v>
      </c>
    </row>
  </sheetData>
  <printOptions/>
  <pageMargins left="0.75" right="0.75" top="1" bottom="1" header="0.492125985" footer="0.49212598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U7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7" sqref="B7"/>
    </sheetView>
  </sheetViews>
  <sheetFormatPr defaultColWidth="9.140625" defaultRowHeight="12.75"/>
  <cols>
    <col min="1" max="16384" width="9.140625" style="1" customWidth="1"/>
  </cols>
  <sheetData>
    <row r="1" ht="15.75">
      <c r="A1" s="57" t="s">
        <v>250</v>
      </c>
    </row>
    <row r="3" spans="2:43" ht="51" customHeight="1">
      <c r="B3" s="8" t="s">
        <v>68</v>
      </c>
      <c r="C3" s="8" t="s">
        <v>69</v>
      </c>
      <c r="D3" s="8" t="s">
        <v>70</v>
      </c>
      <c r="E3" s="8" t="s">
        <v>102</v>
      </c>
      <c r="F3" s="8" t="s">
        <v>72</v>
      </c>
      <c r="G3" s="8" t="s">
        <v>73</v>
      </c>
      <c r="H3" s="8" t="s">
        <v>74</v>
      </c>
      <c r="I3" s="8" t="s">
        <v>75</v>
      </c>
      <c r="J3" s="8" t="s">
        <v>76</v>
      </c>
      <c r="K3" s="8" t="s">
        <v>77</v>
      </c>
      <c r="L3" s="8" t="s">
        <v>78</v>
      </c>
      <c r="M3" s="8" t="s">
        <v>79</v>
      </c>
      <c r="N3" s="8" t="s">
        <v>80</v>
      </c>
      <c r="O3" s="8" t="s">
        <v>81</v>
      </c>
      <c r="P3" s="8" t="s">
        <v>82</v>
      </c>
      <c r="Q3" s="8" t="s">
        <v>83</v>
      </c>
      <c r="R3" s="8" t="s">
        <v>84</v>
      </c>
      <c r="S3" s="8" t="s">
        <v>85</v>
      </c>
      <c r="T3" s="8" t="s">
        <v>86</v>
      </c>
      <c r="U3" s="8" t="s">
        <v>87</v>
      </c>
      <c r="V3" s="8" t="s">
        <v>88</v>
      </c>
      <c r="W3" s="8" t="s">
        <v>89</v>
      </c>
      <c r="X3" s="8" t="s">
        <v>90</v>
      </c>
      <c r="Y3" s="8" t="s">
        <v>91</v>
      </c>
      <c r="Z3" s="8" t="s">
        <v>92</v>
      </c>
      <c r="AA3" s="8" t="s">
        <v>93</v>
      </c>
      <c r="AB3" s="8" t="s">
        <v>94</v>
      </c>
      <c r="AC3" s="8" t="s">
        <v>95</v>
      </c>
      <c r="AD3" s="8" t="s">
        <v>96</v>
      </c>
      <c r="AE3" s="8" t="s">
        <v>97</v>
      </c>
      <c r="AF3" s="8" t="s">
        <v>98</v>
      </c>
      <c r="AG3" s="8" t="s">
        <v>99</v>
      </c>
      <c r="AH3" s="8" t="s">
        <v>100</v>
      </c>
      <c r="AI3" s="8" t="s">
        <v>101</v>
      </c>
      <c r="AJ3" s="8" t="s">
        <v>103</v>
      </c>
      <c r="AK3" s="8" t="s">
        <v>104</v>
      </c>
      <c r="AL3" s="8" t="s">
        <v>293</v>
      </c>
      <c r="AM3" s="8" t="s">
        <v>294</v>
      </c>
      <c r="AN3" s="8" t="s">
        <v>295</v>
      </c>
      <c r="AO3" s="8" t="s">
        <v>296</v>
      </c>
      <c r="AP3" s="8" t="s">
        <v>297</v>
      </c>
      <c r="AQ3" s="8" t="s">
        <v>298</v>
      </c>
    </row>
    <row r="4" spans="1:37" ht="11.25">
      <c r="A4" s="6"/>
      <c r="B4" s="3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ht="11.25">
      <c r="A5" s="3" t="s">
        <v>251</v>
      </c>
    </row>
    <row r="6" spans="1:43" ht="11.25">
      <c r="A6" s="1" t="s">
        <v>68</v>
      </c>
      <c r="B6" s="1">
        <f>SUM(C6:AQ6)</f>
        <v>151713</v>
      </c>
      <c r="C6" s="1">
        <v>2142</v>
      </c>
      <c r="D6" s="1">
        <v>1953</v>
      </c>
      <c r="E6" s="1">
        <v>1992</v>
      </c>
      <c r="F6" s="1">
        <v>1586</v>
      </c>
      <c r="G6" s="1">
        <v>2274</v>
      </c>
      <c r="H6" s="1">
        <v>1514</v>
      </c>
      <c r="I6" s="1">
        <v>2016</v>
      </c>
      <c r="J6" s="1">
        <v>1634</v>
      </c>
      <c r="K6" s="1">
        <v>1878</v>
      </c>
      <c r="L6" s="1">
        <v>3300</v>
      </c>
      <c r="M6" s="1">
        <v>2640</v>
      </c>
      <c r="N6" s="1">
        <v>1440</v>
      </c>
      <c r="O6" s="1">
        <v>5528</v>
      </c>
      <c r="P6" s="1">
        <v>4724</v>
      </c>
      <c r="Q6" s="1">
        <v>1896</v>
      </c>
      <c r="R6" s="1">
        <v>4630</v>
      </c>
      <c r="S6" s="1">
        <v>7740</v>
      </c>
      <c r="T6" s="1">
        <v>2368</v>
      </c>
      <c r="U6" s="1">
        <v>2328</v>
      </c>
      <c r="V6" s="1">
        <v>6370</v>
      </c>
      <c r="W6" s="1">
        <v>4088</v>
      </c>
      <c r="X6" s="1">
        <v>2676</v>
      </c>
      <c r="Y6" s="1">
        <v>2106</v>
      </c>
      <c r="Z6" s="1">
        <v>2210</v>
      </c>
      <c r="AA6" s="1">
        <v>6780</v>
      </c>
      <c r="AB6" s="1">
        <v>2220</v>
      </c>
      <c r="AC6" s="1">
        <v>3483</v>
      </c>
      <c r="AD6" s="1">
        <v>4124</v>
      </c>
      <c r="AE6" s="1">
        <v>4956</v>
      </c>
      <c r="AF6" s="1">
        <v>3006</v>
      </c>
      <c r="AG6" s="1">
        <v>4300</v>
      </c>
      <c r="AH6" s="1">
        <v>5770</v>
      </c>
      <c r="AI6" s="1">
        <v>787</v>
      </c>
      <c r="AJ6" s="1">
        <v>25142</v>
      </c>
      <c r="AK6" s="1">
        <v>3012</v>
      </c>
      <c r="AL6" s="1">
        <v>4047</v>
      </c>
      <c r="AM6" s="1">
        <v>3312</v>
      </c>
      <c r="AN6" s="1">
        <v>2146</v>
      </c>
      <c r="AO6" s="1">
        <v>2826</v>
      </c>
      <c r="AP6" s="1">
        <v>1489</v>
      </c>
      <c r="AQ6" s="1">
        <v>3280</v>
      </c>
    </row>
    <row r="7" spans="1:43" ht="11.25">
      <c r="A7" s="1" t="s">
        <v>27</v>
      </c>
      <c r="B7" s="1">
        <f>SUM(C7:AQ7)</f>
        <v>19563</v>
      </c>
      <c r="C7" s="1">
        <v>903</v>
      </c>
      <c r="D7" s="1">
        <v>108</v>
      </c>
      <c r="E7" s="1">
        <v>510</v>
      </c>
      <c r="F7" s="1">
        <v>140</v>
      </c>
      <c r="G7" s="1">
        <v>228</v>
      </c>
      <c r="H7" s="1">
        <v>164</v>
      </c>
      <c r="I7" s="1">
        <v>633</v>
      </c>
      <c r="J7" s="1">
        <v>612</v>
      </c>
      <c r="K7" s="1">
        <v>129</v>
      </c>
      <c r="L7" s="1">
        <v>597</v>
      </c>
      <c r="M7" s="1">
        <v>696</v>
      </c>
      <c r="N7" s="1">
        <v>18</v>
      </c>
      <c r="O7" s="1">
        <v>396</v>
      </c>
      <c r="P7" s="1">
        <v>688</v>
      </c>
      <c r="Q7" s="1">
        <v>396</v>
      </c>
      <c r="R7" s="1">
        <v>605</v>
      </c>
      <c r="S7" s="1">
        <v>900</v>
      </c>
      <c r="T7" s="1">
        <v>336</v>
      </c>
      <c r="U7" s="1">
        <v>597</v>
      </c>
      <c r="V7" s="1">
        <v>580</v>
      </c>
      <c r="W7" s="1">
        <v>652</v>
      </c>
      <c r="X7" s="1">
        <v>192</v>
      </c>
      <c r="Y7" s="1">
        <v>342</v>
      </c>
      <c r="Z7" s="1">
        <v>320</v>
      </c>
      <c r="AA7" s="1">
        <v>1112</v>
      </c>
      <c r="AB7" s="1">
        <v>276</v>
      </c>
      <c r="AC7" s="1">
        <v>171</v>
      </c>
      <c r="AD7" s="1">
        <v>588</v>
      </c>
      <c r="AE7" s="1">
        <v>420</v>
      </c>
      <c r="AF7" s="1">
        <v>186</v>
      </c>
      <c r="AG7" s="1">
        <v>768</v>
      </c>
      <c r="AH7" s="1">
        <v>425</v>
      </c>
      <c r="AI7" s="1">
        <v>44</v>
      </c>
      <c r="AJ7" s="1">
        <v>2995</v>
      </c>
      <c r="AK7" s="1">
        <v>700</v>
      </c>
      <c r="AL7" s="1">
        <v>54</v>
      </c>
      <c r="AM7" s="1">
        <v>356</v>
      </c>
      <c r="AN7" s="1">
        <v>106</v>
      </c>
      <c r="AO7" s="1">
        <v>54</v>
      </c>
      <c r="AP7" s="1">
        <v>196</v>
      </c>
      <c r="AQ7" s="1">
        <v>370</v>
      </c>
    </row>
    <row r="8" spans="1:43" ht="11.25">
      <c r="A8" s="1" t="s">
        <v>135</v>
      </c>
      <c r="B8" s="1">
        <f>SUM(C8:AQ8)</f>
        <v>132098</v>
      </c>
      <c r="C8" s="1">
        <v>1236</v>
      </c>
      <c r="D8" s="1">
        <v>1845</v>
      </c>
      <c r="E8" s="1">
        <v>1482</v>
      </c>
      <c r="F8" s="1">
        <v>1446</v>
      </c>
      <c r="G8" s="1">
        <v>2046</v>
      </c>
      <c r="H8" s="1">
        <v>1350</v>
      </c>
      <c r="I8" s="1">
        <v>1383</v>
      </c>
      <c r="J8" s="1">
        <v>1022</v>
      </c>
      <c r="K8" s="1">
        <v>1749</v>
      </c>
      <c r="L8" s="1">
        <v>2703</v>
      </c>
      <c r="M8" s="1">
        <v>1944</v>
      </c>
      <c r="N8" s="1">
        <v>1422</v>
      </c>
      <c r="O8" s="1">
        <v>5132</v>
      </c>
      <c r="P8" s="1">
        <v>4036</v>
      </c>
      <c r="Q8" s="1">
        <v>1500</v>
      </c>
      <c r="R8" s="1">
        <v>4025</v>
      </c>
      <c r="S8" s="1">
        <v>6840</v>
      </c>
      <c r="T8" s="1">
        <v>2032</v>
      </c>
      <c r="U8" s="1">
        <v>1731</v>
      </c>
      <c r="V8" s="1">
        <v>5785</v>
      </c>
      <c r="W8" s="1">
        <v>3436</v>
      </c>
      <c r="X8" s="1">
        <v>2484</v>
      </c>
      <c r="Y8" s="1">
        <v>1762</v>
      </c>
      <c r="Z8" s="1">
        <v>1890</v>
      </c>
      <c r="AA8" s="1">
        <v>5668</v>
      </c>
      <c r="AB8" s="1">
        <v>1941</v>
      </c>
      <c r="AC8" s="1">
        <v>3312</v>
      </c>
      <c r="AD8" s="1">
        <v>3536</v>
      </c>
      <c r="AE8" s="1">
        <v>4536</v>
      </c>
      <c r="AF8" s="1">
        <v>2820</v>
      </c>
      <c r="AG8" s="1">
        <v>3532</v>
      </c>
      <c r="AH8" s="1">
        <v>5345</v>
      </c>
      <c r="AI8" s="1">
        <v>743</v>
      </c>
      <c r="AJ8" s="1">
        <v>22147</v>
      </c>
      <c r="AK8" s="1">
        <v>2312</v>
      </c>
      <c r="AL8" s="1">
        <v>3987</v>
      </c>
      <c r="AM8" s="1">
        <v>2938</v>
      </c>
      <c r="AN8" s="1">
        <v>2038</v>
      </c>
      <c r="AO8" s="1">
        <v>2772</v>
      </c>
      <c r="AP8" s="1">
        <v>1290</v>
      </c>
      <c r="AQ8" s="1">
        <v>2900</v>
      </c>
    </row>
    <row r="9" spans="1:43" ht="11.25">
      <c r="A9" s="1" t="s">
        <v>12</v>
      </c>
      <c r="B9" s="1">
        <f>SUM(C9:AQ9)</f>
        <v>52</v>
      </c>
      <c r="C9" s="1">
        <v>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5</v>
      </c>
      <c r="W9" s="1">
        <v>0</v>
      </c>
      <c r="X9" s="1">
        <v>0</v>
      </c>
      <c r="Y9" s="1">
        <v>2</v>
      </c>
      <c r="Z9" s="1">
        <v>0</v>
      </c>
      <c r="AA9" s="1">
        <v>0</v>
      </c>
      <c r="AB9" s="1">
        <v>3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L9" s="1">
        <v>6</v>
      </c>
      <c r="AM9" s="1">
        <v>18</v>
      </c>
      <c r="AN9" s="1">
        <v>2</v>
      </c>
      <c r="AO9" s="1">
        <v>0</v>
      </c>
      <c r="AP9" s="1">
        <v>3</v>
      </c>
      <c r="AQ9" s="1">
        <v>10</v>
      </c>
    </row>
    <row r="11" ht="11.25">
      <c r="A11" s="3" t="s">
        <v>252</v>
      </c>
    </row>
    <row r="12" spans="1:43" ht="11.25">
      <c r="A12" s="1" t="s">
        <v>68</v>
      </c>
      <c r="B12" s="1">
        <f>SUM(C12:AQ12)</f>
        <v>187427</v>
      </c>
      <c r="C12" s="1">
        <v>2736</v>
      </c>
      <c r="D12" s="1">
        <v>2451</v>
      </c>
      <c r="E12" s="1">
        <v>2469</v>
      </c>
      <c r="F12" s="1">
        <v>2002</v>
      </c>
      <c r="G12" s="1">
        <v>2868</v>
      </c>
      <c r="H12" s="1">
        <v>1984</v>
      </c>
      <c r="I12" s="1">
        <v>2358</v>
      </c>
      <c r="J12" s="1">
        <v>2126</v>
      </c>
      <c r="K12" s="1">
        <v>2484</v>
      </c>
      <c r="L12" s="1">
        <v>4290</v>
      </c>
      <c r="M12" s="1">
        <v>3471</v>
      </c>
      <c r="N12" s="1">
        <v>1838</v>
      </c>
      <c r="O12" s="1">
        <v>6908</v>
      </c>
      <c r="P12" s="1">
        <v>5836</v>
      </c>
      <c r="Q12" s="1">
        <v>2382</v>
      </c>
      <c r="R12" s="1">
        <v>5965</v>
      </c>
      <c r="S12" s="1">
        <v>9750</v>
      </c>
      <c r="T12" s="1">
        <v>2928</v>
      </c>
      <c r="U12" s="1">
        <v>2961</v>
      </c>
      <c r="V12" s="1">
        <v>8160</v>
      </c>
      <c r="W12" s="1">
        <v>5296</v>
      </c>
      <c r="X12" s="1">
        <v>3501</v>
      </c>
      <c r="Y12" s="1">
        <v>2774</v>
      </c>
      <c r="Z12" s="1">
        <v>2758</v>
      </c>
      <c r="AA12" s="1">
        <v>8636</v>
      </c>
      <c r="AB12" s="1">
        <v>2922</v>
      </c>
      <c r="AC12" s="1">
        <v>4413</v>
      </c>
      <c r="AD12" s="1">
        <v>5312</v>
      </c>
      <c r="AE12" s="1">
        <v>6268</v>
      </c>
      <c r="AF12" s="1">
        <v>3819</v>
      </c>
      <c r="AG12" s="1">
        <v>5672</v>
      </c>
      <c r="AH12" s="1">
        <v>6970</v>
      </c>
      <c r="AI12" s="1">
        <v>1014</v>
      </c>
      <c r="AJ12" s="1">
        <v>30989</v>
      </c>
      <c r="AK12" s="1">
        <v>4016</v>
      </c>
      <c r="AL12" s="1">
        <v>4047</v>
      </c>
      <c r="AM12" s="1">
        <v>3312</v>
      </c>
      <c r="AN12" s="1">
        <v>2146</v>
      </c>
      <c r="AO12" s="1">
        <v>2826</v>
      </c>
      <c r="AP12" s="1">
        <v>1489</v>
      </c>
      <c r="AQ12" s="1">
        <v>3280</v>
      </c>
    </row>
    <row r="13" spans="1:43" ht="11.25">
      <c r="A13" s="1" t="s">
        <v>27</v>
      </c>
      <c r="B13" s="1">
        <f>SUM(C13:AQ13)</f>
        <v>186247</v>
      </c>
      <c r="C13" s="1">
        <v>2718</v>
      </c>
      <c r="D13" s="1">
        <v>2436</v>
      </c>
      <c r="E13" s="1">
        <v>2445</v>
      </c>
      <c r="F13" s="1">
        <v>1996</v>
      </c>
      <c r="G13" s="1">
        <v>2856</v>
      </c>
      <c r="H13" s="1">
        <v>1954</v>
      </c>
      <c r="I13" s="1">
        <v>2349</v>
      </c>
      <c r="J13" s="1">
        <v>2107</v>
      </c>
      <c r="K13" s="1">
        <v>2478</v>
      </c>
      <c r="L13" s="1">
        <v>4266</v>
      </c>
      <c r="M13" s="1">
        <v>3450</v>
      </c>
      <c r="N13" s="1">
        <v>1826</v>
      </c>
      <c r="O13" s="1">
        <v>6884</v>
      </c>
      <c r="P13" s="1">
        <v>5796</v>
      </c>
      <c r="Q13" s="1">
        <v>2358</v>
      </c>
      <c r="R13" s="1">
        <v>5920</v>
      </c>
      <c r="S13" s="1">
        <v>9725</v>
      </c>
      <c r="T13" s="1">
        <v>2918</v>
      </c>
      <c r="U13" s="1">
        <v>2928</v>
      </c>
      <c r="V13" s="1">
        <v>8095</v>
      </c>
      <c r="W13" s="1">
        <v>5256</v>
      </c>
      <c r="X13" s="1">
        <v>3486</v>
      </c>
      <c r="Y13" s="1">
        <v>2760</v>
      </c>
      <c r="Z13" s="1">
        <v>2748</v>
      </c>
      <c r="AA13" s="1">
        <v>8600</v>
      </c>
      <c r="AB13" s="1">
        <v>2886</v>
      </c>
      <c r="AC13" s="1">
        <v>4404</v>
      </c>
      <c r="AD13" s="1">
        <v>5288</v>
      </c>
      <c r="AE13" s="1">
        <v>6244</v>
      </c>
      <c r="AF13" s="1">
        <v>3804</v>
      </c>
      <c r="AG13" s="1">
        <v>5656</v>
      </c>
      <c r="AH13" s="1">
        <v>6965</v>
      </c>
      <c r="AI13" s="1">
        <v>1012</v>
      </c>
      <c r="AJ13" s="1">
        <v>30749</v>
      </c>
      <c r="AK13" s="1">
        <v>3992</v>
      </c>
      <c r="AL13" s="1">
        <v>3981</v>
      </c>
      <c r="AM13" s="1">
        <v>3284</v>
      </c>
      <c r="AN13" s="1">
        <v>2128</v>
      </c>
      <c r="AO13" s="1">
        <v>2758</v>
      </c>
      <c r="AP13" s="1">
        <v>1483</v>
      </c>
      <c r="AQ13" s="1">
        <v>3258</v>
      </c>
    </row>
    <row r="14" spans="1:43" ht="11.25">
      <c r="A14" s="1" t="s">
        <v>135</v>
      </c>
      <c r="B14" s="1">
        <f>SUM(C14:AQ14)</f>
        <v>1120</v>
      </c>
      <c r="C14" s="1">
        <v>12</v>
      </c>
      <c r="D14" s="1">
        <v>15</v>
      </c>
      <c r="E14" s="1">
        <v>24</v>
      </c>
      <c r="F14" s="1">
        <v>6</v>
      </c>
      <c r="G14" s="1">
        <v>12</v>
      </c>
      <c r="H14" s="1">
        <v>30</v>
      </c>
      <c r="I14" s="1">
        <v>9</v>
      </c>
      <c r="J14" s="1">
        <v>19</v>
      </c>
      <c r="K14" s="1">
        <v>6</v>
      </c>
      <c r="L14" s="1">
        <v>21</v>
      </c>
      <c r="M14" s="1">
        <v>21</v>
      </c>
      <c r="N14" s="1">
        <v>12</v>
      </c>
      <c r="O14" s="1">
        <v>24</v>
      </c>
      <c r="P14" s="1">
        <v>40</v>
      </c>
      <c r="Q14" s="1">
        <v>24</v>
      </c>
      <c r="R14" s="1">
        <v>45</v>
      </c>
      <c r="S14" s="1">
        <v>25</v>
      </c>
      <c r="T14" s="1">
        <v>10</v>
      </c>
      <c r="U14" s="1">
        <v>33</v>
      </c>
      <c r="V14" s="1">
        <v>60</v>
      </c>
      <c r="W14" s="1">
        <v>40</v>
      </c>
      <c r="X14" s="1">
        <v>12</v>
      </c>
      <c r="Y14" s="1">
        <v>14</v>
      </c>
      <c r="Z14" s="1">
        <v>6</v>
      </c>
      <c r="AA14" s="1">
        <v>36</v>
      </c>
      <c r="AB14" s="1">
        <v>33</v>
      </c>
      <c r="AC14" s="1">
        <v>9</v>
      </c>
      <c r="AD14" s="1">
        <v>24</v>
      </c>
      <c r="AE14" s="1">
        <v>24</v>
      </c>
      <c r="AF14" s="1">
        <v>12</v>
      </c>
      <c r="AG14" s="1">
        <v>16</v>
      </c>
      <c r="AH14" s="1">
        <v>5</v>
      </c>
      <c r="AI14" s="1">
        <v>2</v>
      </c>
      <c r="AJ14" s="1">
        <v>211</v>
      </c>
      <c r="AK14" s="1">
        <v>28</v>
      </c>
      <c r="AL14" s="1">
        <v>63</v>
      </c>
      <c r="AM14" s="1">
        <v>26</v>
      </c>
      <c r="AN14" s="1">
        <v>16</v>
      </c>
      <c r="AO14" s="1">
        <v>68</v>
      </c>
      <c r="AP14" s="1">
        <v>5</v>
      </c>
      <c r="AQ14" s="1">
        <v>22</v>
      </c>
    </row>
    <row r="15" spans="1:43" ht="11.25">
      <c r="A15" s="1" t="s">
        <v>12</v>
      </c>
      <c r="B15" s="1">
        <f>SUM(C15:AQ15)</f>
        <v>64</v>
      </c>
      <c r="C15" s="1">
        <v>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3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5</v>
      </c>
      <c r="W15" s="1">
        <v>0</v>
      </c>
      <c r="X15" s="1">
        <v>3</v>
      </c>
      <c r="Y15" s="1">
        <v>0</v>
      </c>
      <c r="Z15" s="1">
        <v>4</v>
      </c>
      <c r="AA15" s="1">
        <v>0</v>
      </c>
      <c r="AB15" s="1">
        <v>3</v>
      </c>
      <c r="AC15" s="1">
        <v>0</v>
      </c>
      <c r="AD15" s="1">
        <v>0</v>
      </c>
      <c r="AE15" s="1">
        <v>0</v>
      </c>
      <c r="AF15" s="1">
        <v>3</v>
      </c>
      <c r="AG15" s="1">
        <v>0</v>
      </c>
      <c r="AH15" s="1">
        <v>0</v>
      </c>
      <c r="AI15" s="1">
        <v>0</v>
      </c>
      <c r="AJ15" s="1">
        <v>29</v>
      </c>
      <c r="AK15" s="1">
        <v>0</v>
      </c>
      <c r="AL15" s="1">
        <v>3</v>
      </c>
      <c r="AM15" s="1">
        <v>2</v>
      </c>
      <c r="AN15" s="1">
        <v>2</v>
      </c>
      <c r="AO15" s="1">
        <v>0</v>
      </c>
      <c r="AP15" s="1">
        <v>1</v>
      </c>
      <c r="AQ15" s="1">
        <v>0</v>
      </c>
    </row>
    <row r="17" ht="11.25">
      <c r="A17" s="3" t="s">
        <v>253</v>
      </c>
    </row>
    <row r="18" spans="1:43" ht="11.25">
      <c r="A18" s="1" t="s">
        <v>68</v>
      </c>
      <c r="B18" s="1">
        <f>SUM(C18:AQ18)</f>
        <v>147958</v>
      </c>
      <c r="C18" s="1">
        <v>2142</v>
      </c>
      <c r="D18" s="1">
        <v>1953</v>
      </c>
      <c r="E18" s="1">
        <v>1992</v>
      </c>
      <c r="F18" s="1">
        <v>1586</v>
      </c>
      <c r="G18" s="1">
        <v>2274</v>
      </c>
      <c r="H18" s="1">
        <v>1514</v>
      </c>
      <c r="I18" s="1">
        <v>2016</v>
      </c>
      <c r="J18" s="1">
        <v>1635</v>
      </c>
      <c r="K18" s="1">
        <v>1878</v>
      </c>
      <c r="L18" s="1">
        <v>3300</v>
      </c>
      <c r="M18" s="1">
        <v>2640</v>
      </c>
      <c r="N18" s="1">
        <v>1440</v>
      </c>
      <c r="O18" s="1">
        <v>5528</v>
      </c>
      <c r="P18" s="1">
        <v>4724</v>
      </c>
      <c r="Q18" s="1">
        <v>1896</v>
      </c>
      <c r="R18" s="1">
        <v>4630</v>
      </c>
      <c r="S18" s="1">
        <v>7740</v>
      </c>
      <c r="T18" s="1">
        <v>2368</v>
      </c>
      <c r="U18" s="1">
        <v>2328</v>
      </c>
      <c r="V18" s="1">
        <v>6370</v>
      </c>
      <c r="W18" s="1">
        <v>4088</v>
      </c>
      <c r="X18" s="1">
        <v>2676</v>
      </c>
      <c r="Y18" s="1">
        <v>2106</v>
      </c>
      <c r="Z18" s="1">
        <v>2210</v>
      </c>
      <c r="AA18" s="1">
        <v>6780</v>
      </c>
      <c r="AB18" s="1">
        <v>2220</v>
      </c>
      <c r="AC18" s="1">
        <v>3483</v>
      </c>
      <c r="AD18" s="1">
        <v>4124</v>
      </c>
      <c r="AE18" s="1">
        <v>4956</v>
      </c>
      <c r="AF18" s="1">
        <v>3006</v>
      </c>
      <c r="AG18" s="1">
        <v>4300</v>
      </c>
      <c r="AH18" s="1">
        <v>5770</v>
      </c>
      <c r="AI18" s="1">
        <v>787</v>
      </c>
      <c r="AJ18" s="1">
        <v>25143</v>
      </c>
      <c r="AK18" s="1">
        <v>3012</v>
      </c>
      <c r="AL18" s="1">
        <v>3198</v>
      </c>
      <c r="AM18" s="1">
        <v>2618</v>
      </c>
      <c r="AN18" s="1">
        <v>1710</v>
      </c>
      <c r="AO18" s="1">
        <v>2166</v>
      </c>
      <c r="AP18" s="1">
        <v>1187</v>
      </c>
      <c r="AQ18" s="1">
        <v>2464</v>
      </c>
    </row>
    <row r="19" spans="1:43" ht="11.25">
      <c r="A19" s="1" t="s">
        <v>27</v>
      </c>
      <c r="B19" s="1">
        <f>SUM(C19:AQ19)</f>
        <v>139283</v>
      </c>
      <c r="C19" s="1">
        <v>1995</v>
      </c>
      <c r="D19" s="1">
        <v>1803</v>
      </c>
      <c r="E19" s="1">
        <v>1875</v>
      </c>
      <c r="F19" s="1">
        <v>1522</v>
      </c>
      <c r="G19" s="1">
        <v>2151</v>
      </c>
      <c r="H19" s="1">
        <v>1416</v>
      </c>
      <c r="I19" s="1">
        <v>1941</v>
      </c>
      <c r="J19" s="1">
        <v>1498</v>
      </c>
      <c r="K19" s="1">
        <v>1752</v>
      </c>
      <c r="L19" s="1">
        <v>3093</v>
      </c>
      <c r="M19" s="1">
        <v>2397</v>
      </c>
      <c r="N19" s="1">
        <v>1344</v>
      </c>
      <c r="O19" s="1">
        <v>5220</v>
      </c>
      <c r="P19" s="1">
        <v>4340</v>
      </c>
      <c r="Q19" s="1">
        <v>1779</v>
      </c>
      <c r="R19" s="1">
        <v>4375</v>
      </c>
      <c r="S19" s="1">
        <v>7455</v>
      </c>
      <c r="T19" s="1">
        <v>2252</v>
      </c>
      <c r="U19" s="1">
        <v>2196</v>
      </c>
      <c r="V19" s="1">
        <v>6100</v>
      </c>
      <c r="W19" s="1">
        <v>3692</v>
      </c>
      <c r="X19" s="1">
        <v>2565</v>
      </c>
      <c r="Y19" s="1">
        <v>2008</v>
      </c>
      <c r="Z19" s="1">
        <v>2094</v>
      </c>
      <c r="AA19" s="1">
        <v>6484</v>
      </c>
      <c r="AB19" s="1">
        <v>2052</v>
      </c>
      <c r="AC19" s="1">
        <v>3285</v>
      </c>
      <c r="AD19" s="1">
        <v>3860</v>
      </c>
      <c r="AE19" s="1">
        <v>4712</v>
      </c>
      <c r="AF19" s="1">
        <v>2796</v>
      </c>
      <c r="AG19" s="1">
        <v>4052</v>
      </c>
      <c r="AH19" s="1">
        <v>5585</v>
      </c>
      <c r="AI19" s="1">
        <v>734</v>
      </c>
      <c r="AJ19" s="1">
        <v>23731</v>
      </c>
      <c r="AK19" s="1">
        <v>2844</v>
      </c>
      <c r="AL19" s="1">
        <v>2937</v>
      </c>
      <c r="AM19" s="1">
        <v>2468</v>
      </c>
      <c r="AN19" s="1">
        <v>1590</v>
      </c>
      <c r="AO19" s="1">
        <v>1898</v>
      </c>
      <c r="AP19" s="1">
        <v>1140</v>
      </c>
      <c r="AQ19" s="1">
        <v>2252</v>
      </c>
    </row>
    <row r="20" spans="1:43" ht="11.25">
      <c r="A20" s="1" t="s">
        <v>135</v>
      </c>
      <c r="B20" s="1">
        <f>SUM(C20:AQ20)</f>
        <v>8652</v>
      </c>
      <c r="C20" s="1">
        <v>144</v>
      </c>
      <c r="D20" s="1">
        <v>150</v>
      </c>
      <c r="E20" s="1">
        <v>117</v>
      </c>
      <c r="F20" s="1">
        <v>64</v>
      </c>
      <c r="G20" s="1">
        <v>123</v>
      </c>
      <c r="H20" s="1">
        <v>98</v>
      </c>
      <c r="I20" s="1">
        <v>75</v>
      </c>
      <c r="J20" s="1">
        <v>137</v>
      </c>
      <c r="K20" s="1">
        <v>126</v>
      </c>
      <c r="L20" s="1">
        <v>207</v>
      </c>
      <c r="M20" s="1">
        <v>243</v>
      </c>
      <c r="N20" s="1">
        <v>96</v>
      </c>
      <c r="O20" s="1">
        <v>308</v>
      </c>
      <c r="P20" s="1">
        <v>384</v>
      </c>
      <c r="Q20" s="1">
        <v>117</v>
      </c>
      <c r="R20" s="1">
        <v>255</v>
      </c>
      <c r="S20" s="1">
        <v>285</v>
      </c>
      <c r="T20" s="1">
        <v>116</v>
      </c>
      <c r="U20" s="1">
        <v>132</v>
      </c>
      <c r="V20" s="1">
        <v>270</v>
      </c>
      <c r="W20" s="1">
        <v>396</v>
      </c>
      <c r="X20" s="1">
        <v>111</v>
      </c>
      <c r="Y20" s="1">
        <v>98</v>
      </c>
      <c r="Z20" s="1">
        <v>114</v>
      </c>
      <c r="AA20" s="1">
        <v>296</v>
      </c>
      <c r="AB20" s="1">
        <v>165</v>
      </c>
      <c r="AC20" s="1">
        <v>198</v>
      </c>
      <c r="AD20" s="1">
        <v>264</v>
      </c>
      <c r="AE20" s="1">
        <v>244</v>
      </c>
      <c r="AF20" s="1">
        <v>210</v>
      </c>
      <c r="AG20" s="1">
        <v>248</v>
      </c>
      <c r="AH20" s="1">
        <v>185</v>
      </c>
      <c r="AI20" s="1">
        <v>53</v>
      </c>
      <c r="AJ20" s="1">
        <v>1402</v>
      </c>
      <c r="AK20" s="1">
        <v>168</v>
      </c>
      <c r="AL20" s="1">
        <v>261</v>
      </c>
      <c r="AM20" s="1">
        <v>146</v>
      </c>
      <c r="AN20" s="1">
        <v>120</v>
      </c>
      <c r="AO20" s="1">
        <v>268</v>
      </c>
      <c r="AP20" s="1">
        <v>46</v>
      </c>
      <c r="AQ20" s="1">
        <v>212</v>
      </c>
    </row>
    <row r="21" spans="1:43" ht="11.25">
      <c r="A21" s="1" t="s">
        <v>12</v>
      </c>
      <c r="B21" s="1">
        <f>SUM(C21:AQ21)</f>
        <v>23</v>
      </c>
      <c r="C21" s="1">
        <v>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2</v>
      </c>
      <c r="AA21" s="1">
        <v>0</v>
      </c>
      <c r="AB21" s="1">
        <v>3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10</v>
      </c>
      <c r="AL21" s="1">
        <v>0</v>
      </c>
      <c r="AM21" s="1">
        <v>4</v>
      </c>
      <c r="AN21" s="1">
        <v>0</v>
      </c>
      <c r="AO21" s="1">
        <v>0</v>
      </c>
      <c r="AP21" s="1">
        <v>1</v>
      </c>
      <c r="AQ21" s="1">
        <v>0</v>
      </c>
    </row>
    <row r="23" ht="11.25">
      <c r="A23" s="3" t="s">
        <v>254</v>
      </c>
    </row>
    <row r="24" spans="1:43" ht="11.25">
      <c r="A24" s="1" t="s">
        <v>68</v>
      </c>
      <c r="B24" s="1">
        <f>SUM(C24:AQ24)</f>
        <v>147956</v>
      </c>
      <c r="C24" s="1">
        <v>2142</v>
      </c>
      <c r="D24" s="1">
        <v>1953</v>
      </c>
      <c r="E24" s="1">
        <v>1992</v>
      </c>
      <c r="F24" s="1">
        <v>1586</v>
      </c>
      <c r="G24" s="1">
        <v>2274</v>
      </c>
      <c r="H24" s="1">
        <v>1514</v>
      </c>
      <c r="I24" s="1">
        <v>2016</v>
      </c>
      <c r="J24" s="1">
        <v>1634</v>
      </c>
      <c r="K24" s="1">
        <v>1878</v>
      </c>
      <c r="L24" s="1">
        <v>3300</v>
      </c>
      <c r="M24" s="1">
        <v>2640</v>
      </c>
      <c r="N24" s="1">
        <v>1440</v>
      </c>
      <c r="O24" s="1">
        <v>5528</v>
      </c>
      <c r="P24" s="1">
        <v>4724</v>
      </c>
      <c r="Q24" s="1">
        <v>1896</v>
      </c>
      <c r="R24" s="1">
        <v>4630</v>
      </c>
      <c r="S24" s="1">
        <v>7740</v>
      </c>
      <c r="T24" s="1">
        <v>2368</v>
      </c>
      <c r="U24" s="1">
        <v>2328</v>
      </c>
      <c r="V24" s="1">
        <v>6370</v>
      </c>
      <c r="W24" s="1">
        <v>4088</v>
      </c>
      <c r="X24" s="1">
        <v>2676</v>
      </c>
      <c r="Y24" s="1">
        <v>2106</v>
      </c>
      <c r="Z24" s="1">
        <v>2210</v>
      </c>
      <c r="AA24" s="1">
        <v>6780</v>
      </c>
      <c r="AB24" s="1">
        <v>2220</v>
      </c>
      <c r="AC24" s="1">
        <v>3483</v>
      </c>
      <c r="AD24" s="1">
        <v>4124</v>
      </c>
      <c r="AE24" s="1">
        <v>4956</v>
      </c>
      <c r="AF24" s="1">
        <v>3006</v>
      </c>
      <c r="AG24" s="1">
        <v>4300</v>
      </c>
      <c r="AH24" s="1">
        <v>5770</v>
      </c>
      <c r="AI24" s="1">
        <v>787</v>
      </c>
      <c r="AJ24" s="1">
        <v>25142</v>
      </c>
      <c r="AK24" s="1">
        <v>3012</v>
      </c>
      <c r="AL24" s="1">
        <v>3198</v>
      </c>
      <c r="AM24" s="1">
        <v>2618</v>
      </c>
      <c r="AN24" s="1">
        <v>1710</v>
      </c>
      <c r="AO24" s="1">
        <v>2166</v>
      </c>
      <c r="AP24" s="1">
        <v>1187</v>
      </c>
      <c r="AQ24" s="1">
        <v>2464</v>
      </c>
    </row>
    <row r="25" spans="1:43" ht="11.25">
      <c r="A25" s="1" t="s">
        <v>27</v>
      </c>
      <c r="B25" s="1">
        <f>SUM(C25:AQ25)</f>
        <v>140315</v>
      </c>
      <c r="C25" s="1">
        <v>1992</v>
      </c>
      <c r="D25" s="1">
        <v>1845</v>
      </c>
      <c r="E25" s="1">
        <v>1872</v>
      </c>
      <c r="F25" s="1">
        <v>1512</v>
      </c>
      <c r="G25" s="1">
        <v>2157</v>
      </c>
      <c r="H25" s="1">
        <v>1430</v>
      </c>
      <c r="I25" s="1">
        <v>1914</v>
      </c>
      <c r="J25" s="1">
        <v>1531</v>
      </c>
      <c r="K25" s="1">
        <v>1788</v>
      </c>
      <c r="L25" s="1">
        <v>3120</v>
      </c>
      <c r="M25" s="1">
        <v>2382</v>
      </c>
      <c r="N25" s="1">
        <v>1364</v>
      </c>
      <c r="O25" s="1">
        <v>5268</v>
      </c>
      <c r="P25" s="1">
        <v>4472</v>
      </c>
      <c r="Q25" s="1">
        <v>1761</v>
      </c>
      <c r="R25" s="1">
        <v>4435</v>
      </c>
      <c r="S25" s="1">
        <v>7340</v>
      </c>
      <c r="T25" s="1">
        <v>2276</v>
      </c>
      <c r="U25" s="1">
        <v>2187</v>
      </c>
      <c r="V25" s="1">
        <v>6080</v>
      </c>
      <c r="W25" s="1">
        <v>3824</v>
      </c>
      <c r="X25" s="1">
        <v>2592</v>
      </c>
      <c r="Y25" s="1">
        <v>2016</v>
      </c>
      <c r="Z25" s="1">
        <v>2072</v>
      </c>
      <c r="AA25" s="1">
        <v>6428</v>
      </c>
      <c r="AB25" s="1">
        <v>2085</v>
      </c>
      <c r="AC25" s="1">
        <v>3300</v>
      </c>
      <c r="AD25" s="1">
        <v>3924</v>
      </c>
      <c r="AE25" s="1">
        <v>4748</v>
      </c>
      <c r="AF25" s="1">
        <v>2883</v>
      </c>
      <c r="AG25" s="1">
        <v>4116</v>
      </c>
      <c r="AH25" s="1">
        <v>5490</v>
      </c>
      <c r="AI25" s="1">
        <v>747</v>
      </c>
      <c r="AJ25" s="1">
        <v>24096</v>
      </c>
      <c r="AK25" s="1">
        <v>2760</v>
      </c>
      <c r="AL25" s="1">
        <v>2970</v>
      </c>
      <c r="AM25" s="1">
        <v>2444</v>
      </c>
      <c r="AN25" s="1">
        <v>1628</v>
      </c>
      <c r="AO25" s="1">
        <v>1998</v>
      </c>
      <c r="AP25" s="1">
        <v>1138</v>
      </c>
      <c r="AQ25" s="1">
        <v>2330</v>
      </c>
    </row>
    <row r="26" spans="1:43" ht="11.25">
      <c r="A26" s="1" t="s">
        <v>135</v>
      </c>
      <c r="B26" s="1">
        <f>SUM(C26:AQ26)</f>
        <v>7626</v>
      </c>
      <c r="C26" s="1">
        <v>147</v>
      </c>
      <c r="D26" s="1">
        <v>108</v>
      </c>
      <c r="E26" s="1">
        <v>120</v>
      </c>
      <c r="F26" s="1">
        <v>74</v>
      </c>
      <c r="G26" s="1">
        <v>117</v>
      </c>
      <c r="H26" s="1">
        <v>84</v>
      </c>
      <c r="I26" s="1">
        <v>102</v>
      </c>
      <c r="J26" s="1">
        <v>103</v>
      </c>
      <c r="K26" s="1">
        <v>90</v>
      </c>
      <c r="L26" s="1">
        <v>180</v>
      </c>
      <c r="M26" s="1">
        <v>258</v>
      </c>
      <c r="N26" s="1">
        <v>76</v>
      </c>
      <c r="O26" s="1">
        <v>260</v>
      </c>
      <c r="P26" s="1">
        <v>252</v>
      </c>
      <c r="Q26" s="1">
        <v>135</v>
      </c>
      <c r="R26" s="1">
        <v>195</v>
      </c>
      <c r="S26" s="1">
        <v>400</v>
      </c>
      <c r="T26" s="1">
        <v>92</v>
      </c>
      <c r="U26" s="1">
        <v>141</v>
      </c>
      <c r="V26" s="1">
        <v>290</v>
      </c>
      <c r="W26" s="1">
        <v>264</v>
      </c>
      <c r="X26" s="1">
        <v>84</v>
      </c>
      <c r="Y26" s="1">
        <v>90</v>
      </c>
      <c r="Z26" s="1">
        <v>138</v>
      </c>
      <c r="AA26" s="1">
        <v>352</v>
      </c>
      <c r="AB26" s="1">
        <v>132</v>
      </c>
      <c r="AC26" s="1">
        <v>183</v>
      </c>
      <c r="AD26" s="1">
        <v>200</v>
      </c>
      <c r="AE26" s="1">
        <v>208</v>
      </c>
      <c r="AF26" s="1">
        <v>123</v>
      </c>
      <c r="AG26" s="1">
        <v>184</v>
      </c>
      <c r="AH26" s="1">
        <v>280</v>
      </c>
      <c r="AI26" s="1">
        <v>40</v>
      </c>
      <c r="AJ26" s="1">
        <v>1046</v>
      </c>
      <c r="AK26" s="1">
        <v>252</v>
      </c>
      <c r="AL26" s="1">
        <v>228</v>
      </c>
      <c r="AM26" s="1">
        <v>172</v>
      </c>
      <c r="AN26" s="1">
        <v>80</v>
      </c>
      <c r="AO26" s="1">
        <v>168</v>
      </c>
      <c r="AP26" s="1">
        <v>46</v>
      </c>
      <c r="AQ26" s="1">
        <v>132</v>
      </c>
    </row>
    <row r="27" spans="1:43" ht="11.25">
      <c r="A27" s="1" t="s">
        <v>12</v>
      </c>
      <c r="B27" s="1">
        <f>SUM(C27:AQ27)</f>
        <v>15</v>
      </c>
      <c r="C27" s="1">
        <v>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3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L27" s="1">
        <v>0</v>
      </c>
      <c r="AM27" s="1">
        <v>2</v>
      </c>
      <c r="AN27" s="1">
        <v>2</v>
      </c>
      <c r="AO27" s="1">
        <v>0</v>
      </c>
      <c r="AP27" s="1">
        <v>3</v>
      </c>
      <c r="AQ27" s="1">
        <v>2</v>
      </c>
    </row>
    <row r="29" ht="11.25">
      <c r="A29" s="3" t="s">
        <v>255</v>
      </c>
    </row>
    <row r="30" spans="1:43" ht="11.25">
      <c r="A30" s="1" t="s">
        <v>68</v>
      </c>
      <c r="B30" s="1">
        <f>SUM(C30:AQ30)</f>
        <v>147957</v>
      </c>
      <c r="C30" s="1">
        <v>2142</v>
      </c>
      <c r="D30" s="1">
        <v>1953</v>
      </c>
      <c r="E30" s="1">
        <v>1992</v>
      </c>
      <c r="F30" s="1">
        <v>1586</v>
      </c>
      <c r="G30" s="1">
        <v>2274</v>
      </c>
      <c r="H30" s="1">
        <v>1514</v>
      </c>
      <c r="I30" s="1">
        <v>2016</v>
      </c>
      <c r="J30" s="1">
        <v>1635</v>
      </c>
      <c r="K30" s="1">
        <v>1878</v>
      </c>
      <c r="L30" s="1">
        <v>3300</v>
      </c>
      <c r="M30" s="1">
        <v>2640</v>
      </c>
      <c r="N30" s="1">
        <v>1440</v>
      </c>
      <c r="O30" s="1">
        <v>5528</v>
      </c>
      <c r="P30" s="1">
        <v>4724</v>
      </c>
      <c r="Q30" s="1">
        <v>1896</v>
      </c>
      <c r="R30" s="1">
        <v>4630</v>
      </c>
      <c r="S30" s="1">
        <v>7740</v>
      </c>
      <c r="T30" s="1">
        <v>2368</v>
      </c>
      <c r="U30" s="1">
        <v>2328</v>
      </c>
      <c r="V30" s="1">
        <v>6370</v>
      </c>
      <c r="W30" s="1">
        <v>4088</v>
      </c>
      <c r="X30" s="1">
        <v>2676</v>
      </c>
      <c r="Y30" s="1">
        <v>2106</v>
      </c>
      <c r="Z30" s="1">
        <v>2210</v>
      </c>
      <c r="AA30" s="1">
        <v>6780</v>
      </c>
      <c r="AB30" s="1">
        <v>2220</v>
      </c>
      <c r="AC30" s="1">
        <v>3483</v>
      </c>
      <c r="AD30" s="1">
        <v>4124</v>
      </c>
      <c r="AE30" s="1">
        <v>4956</v>
      </c>
      <c r="AF30" s="1">
        <v>3006</v>
      </c>
      <c r="AG30" s="1">
        <v>4300</v>
      </c>
      <c r="AH30" s="1">
        <v>5770</v>
      </c>
      <c r="AI30" s="1">
        <v>787</v>
      </c>
      <c r="AJ30" s="1">
        <v>25142</v>
      </c>
      <c r="AK30" s="1">
        <f>SUM(AK31:AK32)</f>
        <v>3012</v>
      </c>
      <c r="AL30" s="1">
        <v>3198</v>
      </c>
      <c r="AM30" s="1">
        <v>2618</v>
      </c>
      <c r="AN30" s="1">
        <v>1710</v>
      </c>
      <c r="AO30" s="1">
        <v>2166</v>
      </c>
      <c r="AP30" s="1">
        <v>1187</v>
      </c>
      <c r="AQ30" s="1">
        <v>2464</v>
      </c>
    </row>
    <row r="31" spans="1:43" ht="11.25">
      <c r="A31" s="1" t="s">
        <v>27</v>
      </c>
      <c r="B31" s="1">
        <f>SUM(C31:AQ31)</f>
        <v>17943</v>
      </c>
      <c r="C31" s="1">
        <v>204</v>
      </c>
      <c r="D31" s="1">
        <v>192</v>
      </c>
      <c r="E31" s="1">
        <v>210</v>
      </c>
      <c r="F31" s="1">
        <v>196</v>
      </c>
      <c r="G31" s="1">
        <v>264</v>
      </c>
      <c r="H31" s="1">
        <v>172</v>
      </c>
      <c r="I31" s="1">
        <v>360</v>
      </c>
      <c r="J31" s="1">
        <v>149</v>
      </c>
      <c r="K31" s="1">
        <v>171</v>
      </c>
      <c r="L31" s="1">
        <v>462</v>
      </c>
      <c r="M31" s="1">
        <v>402</v>
      </c>
      <c r="N31" s="1">
        <v>134</v>
      </c>
      <c r="O31" s="1">
        <v>740</v>
      </c>
      <c r="P31" s="1">
        <v>520</v>
      </c>
      <c r="Q31" s="1">
        <v>267</v>
      </c>
      <c r="R31" s="1">
        <v>475</v>
      </c>
      <c r="S31" s="1">
        <v>1265</v>
      </c>
      <c r="T31" s="1">
        <v>292</v>
      </c>
      <c r="U31" s="1">
        <v>435</v>
      </c>
      <c r="V31" s="1">
        <v>715</v>
      </c>
      <c r="W31" s="1">
        <v>312</v>
      </c>
      <c r="X31" s="1">
        <v>240</v>
      </c>
      <c r="Y31" s="1">
        <v>280</v>
      </c>
      <c r="Z31" s="1">
        <v>304</v>
      </c>
      <c r="AA31" s="1">
        <v>648</v>
      </c>
      <c r="AB31" s="1">
        <v>165</v>
      </c>
      <c r="AC31" s="1">
        <v>372</v>
      </c>
      <c r="AD31" s="1">
        <v>492</v>
      </c>
      <c r="AE31" s="1">
        <v>576</v>
      </c>
      <c r="AF31" s="1">
        <v>309</v>
      </c>
      <c r="AG31" s="1">
        <v>416</v>
      </c>
      <c r="AH31" s="1">
        <v>805</v>
      </c>
      <c r="AI31" s="1">
        <v>74</v>
      </c>
      <c r="AJ31" s="1">
        <v>3283</v>
      </c>
      <c r="AK31" s="1">
        <v>432</v>
      </c>
      <c r="AL31" s="1">
        <v>369</v>
      </c>
      <c r="AM31" s="1">
        <v>428</v>
      </c>
      <c r="AN31" s="1">
        <v>284</v>
      </c>
      <c r="AO31" s="1">
        <v>160</v>
      </c>
      <c r="AP31" s="1">
        <v>121</v>
      </c>
      <c r="AQ31" s="1">
        <v>248</v>
      </c>
    </row>
    <row r="32" spans="1:43" ht="11.25">
      <c r="A32" s="1" t="s">
        <v>135</v>
      </c>
      <c r="B32" s="1">
        <f>SUM(C32:AQ32)</f>
        <v>129985</v>
      </c>
      <c r="C32" s="1">
        <v>1935</v>
      </c>
      <c r="D32" s="1">
        <v>1761</v>
      </c>
      <c r="E32" s="1">
        <v>1782</v>
      </c>
      <c r="F32" s="1">
        <v>1390</v>
      </c>
      <c r="G32" s="1">
        <v>2010</v>
      </c>
      <c r="H32" s="1">
        <v>1342</v>
      </c>
      <c r="I32" s="1">
        <v>1656</v>
      </c>
      <c r="J32" s="1">
        <v>1486</v>
      </c>
      <c r="K32" s="1">
        <v>1707</v>
      </c>
      <c r="L32" s="1">
        <v>2838</v>
      </c>
      <c r="M32" s="1">
        <v>2238</v>
      </c>
      <c r="N32" s="1">
        <v>1306</v>
      </c>
      <c r="O32" s="1">
        <v>4788</v>
      </c>
      <c r="P32" s="1">
        <v>4204</v>
      </c>
      <c r="Q32" s="1">
        <v>1629</v>
      </c>
      <c r="R32" s="1">
        <v>4155</v>
      </c>
      <c r="S32" s="1">
        <v>6475</v>
      </c>
      <c r="T32" s="1">
        <v>2076</v>
      </c>
      <c r="U32" s="1">
        <v>1893</v>
      </c>
      <c r="V32" s="1">
        <v>5655</v>
      </c>
      <c r="W32" s="1">
        <v>3776</v>
      </c>
      <c r="X32" s="1">
        <v>2436</v>
      </c>
      <c r="Y32" s="1">
        <v>1824</v>
      </c>
      <c r="Z32" s="1">
        <v>1906</v>
      </c>
      <c r="AA32" s="1">
        <v>6132</v>
      </c>
      <c r="AB32" s="1">
        <v>2052</v>
      </c>
      <c r="AC32" s="1">
        <v>3111</v>
      </c>
      <c r="AD32" s="1">
        <v>3632</v>
      </c>
      <c r="AE32" s="1">
        <v>4380</v>
      </c>
      <c r="AF32" s="1">
        <v>2697</v>
      </c>
      <c r="AG32" s="1">
        <v>3884</v>
      </c>
      <c r="AH32" s="1">
        <v>4965</v>
      </c>
      <c r="AI32" s="1">
        <v>713</v>
      </c>
      <c r="AJ32" s="1">
        <v>21859</v>
      </c>
      <c r="AK32" s="1">
        <v>2580</v>
      </c>
      <c r="AL32" s="1">
        <v>2829</v>
      </c>
      <c r="AM32" s="1">
        <v>2178</v>
      </c>
      <c r="AN32" s="1">
        <v>1424</v>
      </c>
      <c r="AO32" s="1">
        <v>2006</v>
      </c>
      <c r="AP32" s="1">
        <v>1063</v>
      </c>
      <c r="AQ32" s="1">
        <v>2212</v>
      </c>
    </row>
    <row r="33" spans="1:43" ht="11.25">
      <c r="A33" s="1" t="s">
        <v>12</v>
      </c>
      <c r="B33" s="1">
        <f>SUM(C33:AQ33)</f>
        <v>29</v>
      </c>
      <c r="C33" s="1">
        <v>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2</v>
      </c>
      <c r="Z33" s="1">
        <v>0</v>
      </c>
      <c r="AA33" s="1">
        <v>0</v>
      </c>
      <c r="AB33" s="1">
        <v>3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K33" s="1">
        <v>0</v>
      </c>
      <c r="AL33" s="1">
        <v>0</v>
      </c>
      <c r="AM33" s="1">
        <v>12</v>
      </c>
      <c r="AN33" s="1">
        <v>2</v>
      </c>
      <c r="AO33" s="1">
        <v>0</v>
      </c>
      <c r="AP33" s="1">
        <v>3</v>
      </c>
      <c r="AQ33" s="1">
        <v>4</v>
      </c>
    </row>
    <row r="35" ht="11.25">
      <c r="A35" s="3" t="s">
        <v>256</v>
      </c>
    </row>
    <row r="36" spans="1:43" ht="11.25">
      <c r="A36" s="1" t="s">
        <v>68</v>
      </c>
      <c r="B36" s="1">
        <f>SUM(C36:AQ36)</f>
        <v>147957</v>
      </c>
      <c r="C36" s="1">
        <v>2142</v>
      </c>
      <c r="D36" s="1">
        <v>1953</v>
      </c>
      <c r="E36" s="1">
        <v>1992</v>
      </c>
      <c r="F36" s="1">
        <v>1586</v>
      </c>
      <c r="G36" s="1">
        <v>2274</v>
      </c>
      <c r="H36" s="1">
        <v>1514</v>
      </c>
      <c r="I36" s="1">
        <v>2016</v>
      </c>
      <c r="J36" s="1">
        <v>1634</v>
      </c>
      <c r="K36" s="1">
        <v>1878</v>
      </c>
      <c r="L36" s="1">
        <v>3300</v>
      </c>
      <c r="M36" s="1">
        <v>2640</v>
      </c>
      <c r="N36" s="1">
        <v>1440</v>
      </c>
      <c r="O36" s="1">
        <v>5528</v>
      </c>
      <c r="P36" s="1">
        <v>4724</v>
      </c>
      <c r="Q36" s="1">
        <v>1896</v>
      </c>
      <c r="R36" s="1">
        <v>4630</v>
      </c>
      <c r="S36" s="1">
        <v>7740</v>
      </c>
      <c r="T36" s="1">
        <v>2368</v>
      </c>
      <c r="U36" s="1">
        <v>2328</v>
      </c>
      <c r="V36" s="1">
        <v>6370</v>
      </c>
      <c r="W36" s="1">
        <v>4088</v>
      </c>
      <c r="X36" s="1">
        <v>2676</v>
      </c>
      <c r="Y36" s="1">
        <v>2106</v>
      </c>
      <c r="Z36" s="1">
        <v>2210</v>
      </c>
      <c r="AA36" s="1">
        <v>6780</v>
      </c>
      <c r="AB36" s="1">
        <v>2220</v>
      </c>
      <c r="AC36" s="1">
        <v>3483</v>
      </c>
      <c r="AD36" s="1">
        <v>4124</v>
      </c>
      <c r="AE36" s="1">
        <v>4956</v>
      </c>
      <c r="AF36" s="1">
        <v>3006</v>
      </c>
      <c r="AG36" s="1">
        <v>4300</v>
      </c>
      <c r="AH36" s="1">
        <v>5770</v>
      </c>
      <c r="AI36" s="1">
        <v>787</v>
      </c>
      <c r="AJ36" s="1">
        <v>25143</v>
      </c>
      <c r="AK36" s="1">
        <f>SUM(AK37:AK39)</f>
        <v>3012</v>
      </c>
      <c r="AL36" s="1">
        <v>3198</v>
      </c>
      <c r="AM36" s="1">
        <v>2618</v>
      </c>
      <c r="AN36" s="1">
        <v>1710</v>
      </c>
      <c r="AO36" s="1">
        <v>2166</v>
      </c>
      <c r="AP36" s="1">
        <v>1187</v>
      </c>
      <c r="AQ36" s="1">
        <v>2464</v>
      </c>
    </row>
    <row r="37" spans="1:43" ht="11.25">
      <c r="A37" s="1" t="s">
        <v>27</v>
      </c>
      <c r="B37" s="1">
        <f>SUM(C37:AQ37)</f>
        <v>133271</v>
      </c>
      <c r="C37" s="1">
        <v>1929</v>
      </c>
      <c r="D37" s="1">
        <v>1728</v>
      </c>
      <c r="E37" s="1">
        <v>1827</v>
      </c>
      <c r="F37" s="1">
        <v>1442</v>
      </c>
      <c r="G37" s="1">
        <v>2079</v>
      </c>
      <c r="H37" s="1">
        <v>1348</v>
      </c>
      <c r="I37" s="1">
        <v>1872</v>
      </c>
      <c r="J37" s="1">
        <v>1483</v>
      </c>
      <c r="K37" s="1">
        <v>1689</v>
      </c>
      <c r="L37" s="1">
        <v>2943</v>
      </c>
      <c r="M37" s="1">
        <v>2274</v>
      </c>
      <c r="N37" s="1">
        <v>1310</v>
      </c>
      <c r="O37" s="1">
        <v>5028</v>
      </c>
      <c r="P37" s="1">
        <v>4328</v>
      </c>
      <c r="Q37" s="1">
        <v>1671</v>
      </c>
      <c r="R37" s="1">
        <v>4115</v>
      </c>
      <c r="S37" s="1">
        <v>6995</v>
      </c>
      <c r="T37" s="1">
        <v>2212</v>
      </c>
      <c r="U37" s="1">
        <v>2061</v>
      </c>
      <c r="V37" s="1">
        <v>5775</v>
      </c>
      <c r="W37" s="1">
        <v>3572</v>
      </c>
      <c r="X37" s="1">
        <v>2466</v>
      </c>
      <c r="Y37" s="1">
        <v>1924</v>
      </c>
      <c r="Z37" s="1">
        <v>1964</v>
      </c>
      <c r="AA37" s="1">
        <v>6044</v>
      </c>
      <c r="AB37" s="1">
        <v>1890</v>
      </c>
      <c r="AC37" s="1">
        <v>3123</v>
      </c>
      <c r="AD37" s="1">
        <v>3760</v>
      </c>
      <c r="AE37" s="1">
        <v>4412</v>
      </c>
      <c r="AF37" s="1">
        <v>2700</v>
      </c>
      <c r="AG37" s="1">
        <v>3908</v>
      </c>
      <c r="AH37" s="1">
        <v>5310</v>
      </c>
      <c r="AI37" s="1">
        <v>665</v>
      </c>
      <c r="AJ37" s="1">
        <v>23050</v>
      </c>
      <c r="AK37" s="1">
        <v>2724</v>
      </c>
      <c r="AL37" s="1">
        <v>2811</v>
      </c>
      <c r="AM37" s="1">
        <v>2286</v>
      </c>
      <c r="AN37" s="1">
        <v>1518</v>
      </c>
      <c r="AO37" s="1">
        <v>1820</v>
      </c>
      <c r="AP37" s="1">
        <v>1065</v>
      </c>
      <c r="AQ37" s="1">
        <v>2150</v>
      </c>
    </row>
    <row r="38" spans="1:43" ht="11.25">
      <c r="A38" s="1" t="s">
        <v>135</v>
      </c>
      <c r="B38" s="1">
        <f>SUM(C38:AQ38)</f>
        <v>14677</v>
      </c>
      <c r="C38" s="1">
        <v>210</v>
      </c>
      <c r="D38" s="1">
        <v>225</v>
      </c>
      <c r="E38" s="1">
        <v>165</v>
      </c>
      <c r="F38" s="1">
        <v>144</v>
      </c>
      <c r="G38" s="1">
        <v>195</v>
      </c>
      <c r="H38" s="1">
        <v>166</v>
      </c>
      <c r="I38" s="1">
        <v>144</v>
      </c>
      <c r="J38" s="1">
        <v>151</v>
      </c>
      <c r="K38" s="1">
        <v>189</v>
      </c>
      <c r="L38" s="1">
        <v>357</v>
      </c>
      <c r="M38" s="1">
        <v>366</v>
      </c>
      <c r="N38" s="1">
        <v>130</v>
      </c>
      <c r="O38" s="1">
        <v>500</v>
      </c>
      <c r="P38" s="1">
        <v>396</v>
      </c>
      <c r="Q38" s="1">
        <v>225</v>
      </c>
      <c r="R38" s="1">
        <v>515</v>
      </c>
      <c r="S38" s="1">
        <v>745</v>
      </c>
      <c r="T38" s="1">
        <v>156</v>
      </c>
      <c r="U38" s="1">
        <v>267</v>
      </c>
      <c r="V38" s="1">
        <v>595</v>
      </c>
      <c r="W38" s="1">
        <v>516</v>
      </c>
      <c r="X38" s="1">
        <v>210</v>
      </c>
      <c r="Y38" s="1">
        <v>182</v>
      </c>
      <c r="Z38" s="1">
        <v>246</v>
      </c>
      <c r="AA38" s="1">
        <v>736</v>
      </c>
      <c r="AB38" s="1">
        <v>327</v>
      </c>
      <c r="AC38" s="1">
        <v>360</v>
      </c>
      <c r="AD38" s="1">
        <v>364</v>
      </c>
      <c r="AE38" s="1">
        <v>544</v>
      </c>
      <c r="AF38" s="1">
        <v>306</v>
      </c>
      <c r="AG38" s="1">
        <v>392</v>
      </c>
      <c r="AH38" s="1">
        <v>460</v>
      </c>
      <c r="AI38" s="1">
        <v>122</v>
      </c>
      <c r="AJ38" s="1">
        <v>2093</v>
      </c>
      <c r="AK38" s="1">
        <v>288</v>
      </c>
      <c r="AL38" s="1">
        <v>387</v>
      </c>
      <c r="AM38" s="1">
        <v>330</v>
      </c>
      <c r="AN38" s="1">
        <v>192</v>
      </c>
      <c r="AO38" s="1">
        <v>346</v>
      </c>
      <c r="AP38" s="1">
        <v>121</v>
      </c>
      <c r="AQ38" s="1">
        <v>314</v>
      </c>
    </row>
    <row r="39" spans="1:43" ht="11.25">
      <c r="A39" s="1" t="s">
        <v>12</v>
      </c>
      <c r="B39" s="1">
        <f>SUM(C39:AQ39)</f>
        <v>9</v>
      </c>
      <c r="C39" s="1">
        <v>3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3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K39" s="1">
        <v>0</v>
      </c>
      <c r="AL39" s="1">
        <v>0</v>
      </c>
      <c r="AM39" s="1">
        <v>2</v>
      </c>
      <c r="AN39" s="1">
        <v>0</v>
      </c>
      <c r="AO39" s="1">
        <v>0</v>
      </c>
      <c r="AP39" s="1">
        <v>1</v>
      </c>
      <c r="AQ39" s="1">
        <v>0</v>
      </c>
    </row>
    <row r="41" ht="11.25">
      <c r="A41" s="3" t="s">
        <v>257</v>
      </c>
    </row>
    <row r="42" spans="1:43" ht="11.25">
      <c r="A42" s="1" t="s">
        <v>68</v>
      </c>
      <c r="B42" s="1">
        <f>SUM(C42:AQ42)</f>
        <v>147956</v>
      </c>
      <c r="C42" s="1">
        <v>2142</v>
      </c>
      <c r="D42" s="1">
        <v>1953</v>
      </c>
      <c r="E42" s="1">
        <v>1992</v>
      </c>
      <c r="F42" s="1">
        <v>1586</v>
      </c>
      <c r="G42" s="1">
        <v>2274</v>
      </c>
      <c r="H42" s="1">
        <v>1514</v>
      </c>
      <c r="I42" s="1">
        <v>2016</v>
      </c>
      <c r="J42" s="1">
        <v>1634</v>
      </c>
      <c r="K42" s="1">
        <v>1878</v>
      </c>
      <c r="L42" s="1">
        <v>3300</v>
      </c>
      <c r="M42" s="1">
        <v>2640</v>
      </c>
      <c r="N42" s="1">
        <v>1440</v>
      </c>
      <c r="O42" s="1">
        <v>5528</v>
      </c>
      <c r="P42" s="1">
        <v>4724</v>
      </c>
      <c r="Q42" s="1">
        <v>1896</v>
      </c>
      <c r="R42" s="1">
        <v>4630</v>
      </c>
      <c r="S42" s="1">
        <v>7740</v>
      </c>
      <c r="T42" s="1">
        <v>2368</v>
      </c>
      <c r="U42" s="1">
        <v>2328</v>
      </c>
      <c r="V42" s="1">
        <v>6370</v>
      </c>
      <c r="W42" s="1">
        <v>4088</v>
      </c>
      <c r="X42" s="1">
        <v>2676</v>
      </c>
      <c r="Y42" s="1">
        <v>2106</v>
      </c>
      <c r="Z42" s="1">
        <v>2210</v>
      </c>
      <c r="AA42" s="1">
        <v>6780</v>
      </c>
      <c r="AB42" s="1">
        <v>2220</v>
      </c>
      <c r="AC42" s="1">
        <v>3483</v>
      </c>
      <c r="AD42" s="1">
        <v>4124</v>
      </c>
      <c r="AE42" s="1">
        <v>4956</v>
      </c>
      <c r="AF42" s="1">
        <v>3006</v>
      </c>
      <c r="AG42" s="1">
        <v>4300</v>
      </c>
      <c r="AH42" s="1">
        <v>5770</v>
      </c>
      <c r="AI42" s="1">
        <v>787</v>
      </c>
      <c r="AJ42" s="1">
        <v>25142</v>
      </c>
      <c r="AK42" s="1">
        <v>3012</v>
      </c>
      <c r="AL42" s="1">
        <v>3198</v>
      </c>
      <c r="AM42" s="1">
        <v>2618</v>
      </c>
      <c r="AN42" s="1">
        <v>1710</v>
      </c>
      <c r="AO42" s="1">
        <v>2166</v>
      </c>
      <c r="AP42" s="1">
        <v>1187</v>
      </c>
      <c r="AQ42" s="1">
        <v>2464</v>
      </c>
    </row>
    <row r="43" spans="1:43" ht="11.25">
      <c r="A43" s="1" t="s">
        <v>27</v>
      </c>
      <c r="B43" s="1">
        <f>SUM(C43:AQ43)</f>
        <v>134417</v>
      </c>
      <c r="C43" s="1">
        <v>1920</v>
      </c>
      <c r="D43" s="1">
        <v>1743</v>
      </c>
      <c r="E43" s="1">
        <v>1851</v>
      </c>
      <c r="F43" s="1">
        <v>1458</v>
      </c>
      <c r="G43" s="1">
        <v>2085</v>
      </c>
      <c r="H43" s="1">
        <v>1398</v>
      </c>
      <c r="I43" s="1">
        <v>1872</v>
      </c>
      <c r="J43" s="1">
        <v>1471</v>
      </c>
      <c r="K43" s="1">
        <v>1704</v>
      </c>
      <c r="L43" s="1">
        <v>3021</v>
      </c>
      <c r="M43" s="1">
        <v>2343</v>
      </c>
      <c r="N43" s="1">
        <v>1326</v>
      </c>
      <c r="O43" s="1">
        <v>5100</v>
      </c>
      <c r="P43" s="1">
        <v>4404</v>
      </c>
      <c r="Q43" s="1">
        <v>1686</v>
      </c>
      <c r="R43" s="1">
        <v>4135</v>
      </c>
      <c r="S43" s="1">
        <v>7045</v>
      </c>
      <c r="T43" s="1">
        <v>2216</v>
      </c>
      <c r="U43" s="1">
        <v>2124</v>
      </c>
      <c r="V43" s="1">
        <v>5800</v>
      </c>
      <c r="W43" s="1">
        <v>3604</v>
      </c>
      <c r="X43" s="1">
        <v>2481</v>
      </c>
      <c r="Y43" s="1">
        <v>1896</v>
      </c>
      <c r="Z43" s="1">
        <v>1968</v>
      </c>
      <c r="AA43" s="1">
        <v>6108</v>
      </c>
      <c r="AB43" s="1">
        <v>1959</v>
      </c>
      <c r="AC43" s="1">
        <v>3162</v>
      </c>
      <c r="AD43" s="1">
        <v>3824</v>
      </c>
      <c r="AE43" s="1">
        <v>4524</v>
      </c>
      <c r="AF43" s="1">
        <v>2745</v>
      </c>
      <c r="AG43" s="1">
        <v>3896</v>
      </c>
      <c r="AH43" s="1">
        <v>5235</v>
      </c>
      <c r="AI43" s="1">
        <v>698</v>
      </c>
      <c r="AJ43" s="1">
        <v>23107</v>
      </c>
      <c r="AK43" s="1">
        <v>2804</v>
      </c>
      <c r="AL43" s="1">
        <v>2856</v>
      </c>
      <c r="AM43" s="1">
        <v>2272</v>
      </c>
      <c r="AN43" s="1">
        <v>1520</v>
      </c>
      <c r="AO43" s="1">
        <v>1796</v>
      </c>
      <c r="AP43" s="1">
        <v>1084</v>
      </c>
      <c r="AQ43" s="1">
        <v>2176</v>
      </c>
    </row>
    <row r="44" spans="1:43" ht="11.25">
      <c r="A44" s="1" t="s">
        <v>135</v>
      </c>
      <c r="B44" s="1">
        <f>SUM(C44:AQ44)</f>
        <v>13528</v>
      </c>
      <c r="C44" s="1">
        <v>219</v>
      </c>
      <c r="D44" s="1">
        <v>210</v>
      </c>
      <c r="E44" s="1">
        <v>141</v>
      </c>
      <c r="F44" s="1">
        <v>128</v>
      </c>
      <c r="G44" s="1">
        <v>189</v>
      </c>
      <c r="H44" s="1">
        <v>116</v>
      </c>
      <c r="I44" s="1">
        <v>144</v>
      </c>
      <c r="J44" s="1">
        <v>163</v>
      </c>
      <c r="K44" s="1">
        <v>174</v>
      </c>
      <c r="L44" s="1">
        <v>279</v>
      </c>
      <c r="M44" s="1">
        <v>297</v>
      </c>
      <c r="N44" s="1">
        <v>114</v>
      </c>
      <c r="O44" s="1">
        <v>428</v>
      </c>
      <c r="P44" s="1">
        <v>320</v>
      </c>
      <c r="Q44" s="1">
        <v>210</v>
      </c>
      <c r="R44" s="1">
        <v>495</v>
      </c>
      <c r="S44" s="1">
        <v>695</v>
      </c>
      <c r="T44" s="1">
        <v>152</v>
      </c>
      <c r="U44" s="1">
        <v>204</v>
      </c>
      <c r="V44" s="1">
        <v>570</v>
      </c>
      <c r="W44" s="1">
        <v>484</v>
      </c>
      <c r="X44" s="1">
        <v>195</v>
      </c>
      <c r="Y44" s="1">
        <v>210</v>
      </c>
      <c r="Z44" s="1">
        <v>242</v>
      </c>
      <c r="AA44" s="1">
        <v>672</v>
      </c>
      <c r="AB44" s="1">
        <v>258</v>
      </c>
      <c r="AC44" s="1">
        <v>321</v>
      </c>
      <c r="AD44" s="1">
        <v>300</v>
      </c>
      <c r="AE44" s="1">
        <v>432</v>
      </c>
      <c r="AF44" s="1">
        <v>261</v>
      </c>
      <c r="AG44" s="1">
        <v>404</v>
      </c>
      <c r="AH44" s="1">
        <v>535</v>
      </c>
      <c r="AI44" s="1">
        <v>89</v>
      </c>
      <c r="AJ44" s="1">
        <v>2035</v>
      </c>
      <c r="AK44" s="1">
        <v>208</v>
      </c>
      <c r="AL44" s="1">
        <v>339</v>
      </c>
      <c r="AM44" s="1">
        <v>346</v>
      </c>
      <c r="AN44" s="1">
        <v>190</v>
      </c>
      <c r="AO44" s="1">
        <v>370</v>
      </c>
      <c r="AP44" s="1">
        <v>101</v>
      </c>
      <c r="AQ44" s="1">
        <v>288</v>
      </c>
    </row>
    <row r="45" spans="1:43" ht="11.25">
      <c r="A45" s="1" t="s">
        <v>12</v>
      </c>
      <c r="B45" s="1">
        <f>SUM(C45:AQ45)</f>
        <v>11</v>
      </c>
      <c r="C45" s="1">
        <v>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3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K45" s="1">
        <v>0</v>
      </c>
      <c r="AL45" s="1">
        <v>3</v>
      </c>
      <c r="AM45" s="1">
        <v>0</v>
      </c>
      <c r="AN45" s="1">
        <v>0</v>
      </c>
      <c r="AO45" s="1">
        <v>0</v>
      </c>
      <c r="AP45" s="1">
        <v>2</v>
      </c>
      <c r="AQ45" s="1">
        <v>0</v>
      </c>
    </row>
    <row r="47" ht="11.25">
      <c r="A47" s="3" t="s">
        <v>258</v>
      </c>
    </row>
    <row r="48" spans="1:43" ht="11.25">
      <c r="A48" s="1" t="s">
        <v>68</v>
      </c>
      <c r="B48" s="1">
        <f>SUM(C48:AQ48)</f>
        <v>144944</v>
      </c>
      <c r="C48" s="1">
        <v>2142</v>
      </c>
      <c r="D48" s="1">
        <v>1953</v>
      </c>
      <c r="E48" s="1">
        <v>1992</v>
      </c>
      <c r="F48" s="1">
        <v>1586</v>
      </c>
      <c r="G48" s="1">
        <v>2274</v>
      </c>
      <c r="H48" s="1">
        <v>1514</v>
      </c>
      <c r="I48" s="1">
        <v>2016</v>
      </c>
      <c r="J48" s="1">
        <v>1634</v>
      </c>
      <c r="K48" s="1">
        <v>1878</v>
      </c>
      <c r="L48" s="1">
        <v>3300</v>
      </c>
      <c r="M48" s="1">
        <v>2640</v>
      </c>
      <c r="N48" s="1">
        <v>1440</v>
      </c>
      <c r="O48" s="1">
        <v>5528</v>
      </c>
      <c r="P48" s="1">
        <v>4724</v>
      </c>
      <c r="Q48" s="1">
        <v>1896</v>
      </c>
      <c r="R48" s="1">
        <v>4630</v>
      </c>
      <c r="S48" s="1">
        <v>7740</v>
      </c>
      <c r="T48" s="1">
        <v>2368</v>
      </c>
      <c r="U48" s="1">
        <v>2328</v>
      </c>
      <c r="V48" s="1">
        <v>6370</v>
      </c>
      <c r="W48" s="1">
        <v>4088</v>
      </c>
      <c r="X48" s="1">
        <v>2676</v>
      </c>
      <c r="Y48" s="1">
        <v>2106</v>
      </c>
      <c r="Z48" s="1">
        <v>2210</v>
      </c>
      <c r="AA48" s="1">
        <v>6780</v>
      </c>
      <c r="AB48" s="1">
        <v>2220</v>
      </c>
      <c r="AC48" s="1">
        <v>3483</v>
      </c>
      <c r="AD48" s="1">
        <v>4124</v>
      </c>
      <c r="AE48" s="1">
        <v>4956</v>
      </c>
      <c r="AF48" s="1">
        <v>3006</v>
      </c>
      <c r="AG48" s="1">
        <v>4300</v>
      </c>
      <c r="AH48" s="1">
        <v>5770</v>
      </c>
      <c r="AI48" s="1">
        <v>787</v>
      </c>
      <c r="AJ48" s="1">
        <v>25142</v>
      </c>
      <c r="AL48" s="1">
        <v>3198</v>
      </c>
      <c r="AM48" s="1">
        <v>2618</v>
      </c>
      <c r="AN48" s="1">
        <v>1710</v>
      </c>
      <c r="AO48" s="1">
        <v>2166</v>
      </c>
      <c r="AP48" s="1">
        <v>1187</v>
      </c>
      <c r="AQ48" s="1">
        <v>2464</v>
      </c>
    </row>
    <row r="49" spans="1:43" ht="11.25">
      <c r="A49" s="1" t="s">
        <v>27</v>
      </c>
      <c r="B49" s="1">
        <f>SUM(C49:AQ49)</f>
        <v>26014</v>
      </c>
      <c r="C49" s="1">
        <v>408</v>
      </c>
      <c r="D49" s="1">
        <v>339</v>
      </c>
      <c r="E49" s="1">
        <v>393</v>
      </c>
      <c r="F49" s="1">
        <v>388</v>
      </c>
      <c r="G49" s="1">
        <v>399</v>
      </c>
      <c r="H49" s="1">
        <v>282</v>
      </c>
      <c r="I49" s="1">
        <v>762</v>
      </c>
      <c r="J49" s="1">
        <v>206</v>
      </c>
      <c r="K49" s="1">
        <v>549</v>
      </c>
      <c r="L49" s="1">
        <v>603</v>
      </c>
      <c r="M49" s="1">
        <v>693</v>
      </c>
      <c r="N49" s="1">
        <v>218</v>
      </c>
      <c r="O49" s="1">
        <v>956</v>
      </c>
      <c r="P49" s="1">
        <v>768</v>
      </c>
      <c r="Q49" s="1">
        <v>342</v>
      </c>
      <c r="R49" s="1">
        <v>900</v>
      </c>
      <c r="S49" s="1">
        <v>1855</v>
      </c>
      <c r="T49" s="1">
        <v>366</v>
      </c>
      <c r="U49" s="1">
        <v>504</v>
      </c>
      <c r="V49" s="1">
        <v>990</v>
      </c>
      <c r="W49" s="1">
        <v>532</v>
      </c>
      <c r="X49" s="1">
        <v>396</v>
      </c>
      <c r="Y49" s="1">
        <v>378</v>
      </c>
      <c r="Z49" s="1">
        <v>476</v>
      </c>
      <c r="AA49" s="1">
        <v>1256</v>
      </c>
      <c r="AB49" s="1">
        <v>543</v>
      </c>
      <c r="AC49" s="1">
        <v>579</v>
      </c>
      <c r="AD49" s="1">
        <v>748</v>
      </c>
      <c r="AE49" s="1">
        <v>708</v>
      </c>
      <c r="AF49" s="1">
        <v>525</v>
      </c>
      <c r="AG49" s="1">
        <v>684</v>
      </c>
      <c r="AH49" s="1">
        <v>810</v>
      </c>
      <c r="AI49" s="1">
        <v>101</v>
      </c>
      <c r="AJ49" s="1">
        <v>4339</v>
      </c>
      <c r="AL49" s="1">
        <v>342</v>
      </c>
      <c r="AM49" s="1">
        <v>342</v>
      </c>
      <c r="AN49" s="1">
        <v>296</v>
      </c>
      <c r="AO49" s="1">
        <v>480</v>
      </c>
      <c r="AP49" s="1">
        <v>176</v>
      </c>
      <c r="AQ49" s="1">
        <v>382</v>
      </c>
    </row>
    <row r="50" spans="1:43" ht="11.25">
      <c r="A50" s="1" t="s">
        <v>135</v>
      </c>
      <c r="B50" s="1">
        <f>SUM(C50:AQ50)</f>
        <v>118901</v>
      </c>
      <c r="C50" s="1">
        <v>1731</v>
      </c>
      <c r="D50" s="1">
        <v>1614</v>
      </c>
      <c r="E50" s="1">
        <v>1599</v>
      </c>
      <c r="F50" s="1">
        <v>1198</v>
      </c>
      <c r="G50" s="1">
        <v>1875</v>
      </c>
      <c r="H50" s="1">
        <v>1232</v>
      </c>
      <c r="I50" s="1">
        <v>1254</v>
      </c>
      <c r="J50" s="1">
        <v>1428</v>
      </c>
      <c r="K50" s="1">
        <v>1329</v>
      </c>
      <c r="L50" s="1">
        <v>2697</v>
      </c>
      <c r="M50" s="1">
        <v>1947</v>
      </c>
      <c r="N50" s="1">
        <v>1222</v>
      </c>
      <c r="O50" s="1">
        <v>4572</v>
      </c>
      <c r="P50" s="1">
        <v>3956</v>
      </c>
      <c r="Q50" s="1">
        <v>1554</v>
      </c>
      <c r="R50" s="1">
        <v>3730</v>
      </c>
      <c r="S50" s="1">
        <v>5885</v>
      </c>
      <c r="T50" s="1">
        <v>2002</v>
      </c>
      <c r="U50" s="1">
        <v>1824</v>
      </c>
      <c r="V50" s="1">
        <v>5380</v>
      </c>
      <c r="W50" s="1">
        <v>3556</v>
      </c>
      <c r="X50" s="1">
        <v>2280</v>
      </c>
      <c r="Y50" s="1">
        <v>1728</v>
      </c>
      <c r="Z50" s="1">
        <v>1734</v>
      </c>
      <c r="AA50" s="1">
        <v>5524</v>
      </c>
      <c r="AB50" s="1">
        <v>1674</v>
      </c>
      <c r="AC50" s="1">
        <v>2904</v>
      </c>
      <c r="AD50" s="1">
        <v>3376</v>
      </c>
      <c r="AE50" s="1">
        <v>4248</v>
      </c>
      <c r="AF50" s="1">
        <v>2481</v>
      </c>
      <c r="AG50" s="1">
        <v>3616</v>
      </c>
      <c r="AH50" s="1">
        <v>4960</v>
      </c>
      <c r="AI50" s="1">
        <v>686</v>
      </c>
      <c r="AJ50" s="1">
        <v>20803</v>
      </c>
      <c r="AL50" s="1">
        <v>2856</v>
      </c>
      <c r="AM50" s="1">
        <v>2264</v>
      </c>
      <c r="AN50" s="1">
        <v>1412</v>
      </c>
      <c r="AO50" s="1">
        <v>1686</v>
      </c>
      <c r="AP50" s="1">
        <v>1010</v>
      </c>
      <c r="AQ50" s="1">
        <v>2074</v>
      </c>
    </row>
    <row r="51" spans="1:43" ht="11.25">
      <c r="A51" s="1" t="s">
        <v>12</v>
      </c>
      <c r="B51" s="1">
        <f>SUM(C51:AQ51)</f>
        <v>29</v>
      </c>
      <c r="C51" s="1">
        <v>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3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L51" s="1">
        <v>0</v>
      </c>
      <c r="AM51" s="1">
        <v>12</v>
      </c>
      <c r="AN51" s="1">
        <v>2</v>
      </c>
      <c r="AO51" s="1">
        <v>0</v>
      </c>
      <c r="AP51" s="1">
        <v>1</v>
      </c>
      <c r="AQ51" s="1">
        <v>8</v>
      </c>
    </row>
    <row r="53" ht="11.25">
      <c r="A53" s="3" t="s">
        <v>0</v>
      </c>
    </row>
    <row r="54" spans="1:47" ht="11.25">
      <c r="A54" s="1" t="s">
        <v>68</v>
      </c>
      <c r="B54" s="1">
        <v>169851</v>
      </c>
      <c r="C54" s="1">
        <v>3669</v>
      </c>
      <c r="D54" s="1">
        <v>3243</v>
      </c>
      <c r="E54" s="1">
        <v>2469</v>
      </c>
      <c r="F54" s="1">
        <v>2438</v>
      </c>
      <c r="G54" s="1">
        <v>3645</v>
      </c>
      <c r="H54" s="1">
        <v>1984</v>
      </c>
      <c r="I54" s="1">
        <v>2772</v>
      </c>
      <c r="J54" s="1">
        <v>2127</v>
      </c>
      <c r="K54" s="1">
        <v>3267</v>
      </c>
      <c r="L54" s="1">
        <v>5514</v>
      </c>
      <c r="M54" s="1">
        <v>4371</v>
      </c>
      <c r="N54" s="1">
        <v>1846</v>
      </c>
      <c r="O54" s="1">
        <v>8700</v>
      </c>
      <c r="P54" s="1">
        <v>7204</v>
      </c>
      <c r="Q54" s="1">
        <v>2388</v>
      </c>
      <c r="R54" s="1">
        <v>7455</v>
      </c>
      <c r="S54" s="1">
        <v>12430</v>
      </c>
      <c r="T54" s="1">
        <v>3642</v>
      </c>
      <c r="U54" s="1">
        <v>3870</v>
      </c>
      <c r="V54" s="1">
        <v>10405</v>
      </c>
      <c r="W54" s="1">
        <v>6980</v>
      </c>
      <c r="X54" s="1">
        <v>4506</v>
      </c>
      <c r="Y54" s="1">
        <v>3774</v>
      </c>
      <c r="Z54" s="1">
        <v>3470</v>
      </c>
      <c r="AA54" s="1">
        <v>10940</v>
      </c>
      <c r="AB54" s="1">
        <v>3825</v>
      </c>
      <c r="AC54" s="1">
        <v>5682</v>
      </c>
      <c r="AD54" s="1">
        <v>6764</v>
      </c>
      <c r="AE54" s="1">
        <v>8200</v>
      </c>
      <c r="AF54" s="1">
        <v>4800</v>
      </c>
      <c r="AG54" s="1">
        <v>7480</v>
      </c>
      <c r="AH54" s="1">
        <v>8660</v>
      </c>
      <c r="AI54" s="1">
        <v>1331</v>
      </c>
      <c r="AJ54" s="1">
        <f>SUM(AJ55:AJ57)</f>
        <v>37997</v>
      </c>
      <c r="AK54" s="1">
        <v>4012</v>
      </c>
      <c r="AL54" s="1">
        <v>5247</v>
      </c>
      <c r="AM54" s="1">
        <v>4142</v>
      </c>
      <c r="AN54" s="1">
        <v>2750</v>
      </c>
      <c r="AO54" s="1">
        <v>3754</v>
      </c>
      <c r="AP54" s="1">
        <v>1897</v>
      </c>
      <c r="AQ54" s="1">
        <v>4446</v>
      </c>
      <c r="AR54" s="1">
        <v>2230</v>
      </c>
      <c r="AS54" s="1">
        <v>2192</v>
      </c>
      <c r="AT54" s="1">
        <v>1822</v>
      </c>
      <c r="AU54" s="1">
        <v>934</v>
      </c>
    </row>
    <row r="55" spans="1:47" ht="11.25">
      <c r="A55" s="1" t="s">
        <v>27</v>
      </c>
      <c r="B55" s="1">
        <v>4429</v>
      </c>
      <c r="C55" s="1">
        <v>165</v>
      </c>
      <c r="D55" s="1">
        <v>81</v>
      </c>
      <c r="E55" s="1">
        <v>114</v>
      </c>
      <c r="F55" s="1">
        <v>50</v>
      </c>
      <c r="G55" s="1">
        <v>42</v>
      </c>
      <c r="H55" s="1">
        <v>100</v>
      </c>
      <c r="I55" s="1">
        <v>273</v>
      </c>
      <c r="J55" s="1">
        <v>46</v>
      </c>
      <c r="K55" s="1">
        <v>54</v>
      </c>
      <c r="L55" s="1">
        <v>129</v>
      </c>
      <c r="M55" s="1">
        <v>135</v>
      </c>
      <c r="N55" s="1">
        <v>40</v>
      </c>
      <c r="O55" s="1">
        <v>156</v>
      </c>
      <c r="P55" s="1">
        <v>240</v>
      </c>
      <c r="Q55" s="1">
        <v>123</v>
      </c>
      <c r="R55" s="1">
        <v>155</v>
      </c>
      <c r="S55" s="1">
        <v>260</v>
      </c>
      <c r="T55" s="1">
        <v>60</v>
      </c>
      <c r="U55" s="1">
        <v>81</v>
      </c>
      <c r="V55" s="1">
        <v>320</v>
      </c>
      <c r="W55" s="1">
        <v>120</v>
      </c>
      <c r="X55" s="1">
        <v>72</v>
      </c>
      <c r="Y55" s="1">
        <v>122</v>
      </c>
      <c r="Z55" s="1">
        <v>66</v>
      </c>
      <c r="AA55" s="1">
        <v>360</v>
      </c>
      <c r="AB55" s="1">
        <v>150</v>
      </c>
      <c r="AC55" s="1">
        <v>93</v>
      </c>
      <c r="AD55" s="1">
        <v>184</v>
      </c>
      <c r="AE55" s="1">
        <v>156</v>
      </c>
      <c r="AF55" s="1">
        <v>141</v>
      </c>
      <c r="AG55" s="1">
        <v>176</v>
      </c>
      <c r="AH55" s="1">
        <v>120</v>
      </c>
      <c r="AI55" s="1">
        <v>45</v>
      </c>
      <c r="AJ55" s="1">
        <v>2371</v>
      </c>
      <c r="AK55" s="1">
        <v>60</v>
      </c>
      <c r="AL55" s="1">
        <v>135</v>
      </c>
      <c r="AM55" s="1">
        <v>208</v>
      </c>
      <c r="AN55" s="1">
        <v>176</v>
      </c>
      <c r="AO55" s="1">
        <v>144</v>
      </c>
      <c r="AP55" s="1">
        <v>80</v>
      </c>
      <c r="AQ55" s="1">
        <v>128</v>
      </c>
      <c r="AR55" s="1">
        <v>79</v>
      </c>
      <c r="AS55" s="1">
        <v>90</v>
      </c>
      <c r="AT55" s="1">
        <v>156</v>
      </c>
      <c r="AU55" s="1">
        <v>20</v>
      </c>
    </row>
    <row r="56" spans="1:47" ht="11.25">
      <c r="A56" s="1" t="s">
        <v>135</v>
      </c>
      <c r="B56" s="1">
        <v>130902</v>
      </c>
      <c r="C56" s="1">
        <v>2568</v>
      </c>
      <c r="D56" s="1">
        <v>2370</v>
      </c>
      <c r="E56" s="1">
        <v>2355</v>
      </c>
      <c r="F56" s="1">
        <v>1952</v>
      </c>
      <c r="G56" s="1">
        <v>2826</v>
      </c>
      <c r="H56" s="1">
        <v>1884</v>
      </c>
      <c r="I56" s="1">
        <v>2085</v>
      </c>
      <c r="J56" s="1">
        <v>2081</v>
      </c>
      <c r="K56" s="1">
        <v>2430</v>
      </c>
      <c r="L56" s="1">
        <v>4161</v>
      </c>
      <c r="M56" s="1">
        <v>3336</v>
      </c>
      <c r="N56" s="1">
        <v>1806</v>
      </c>
      <c r="O56" s="1">
        <v>6752</v>
      </c>
      <c r="P56" s="1">
        <v>5596</v>
      </c>
      <c r="Q56" s="1">
        <v>2265</v>
      </c>
      <c r="R56" s="1">
        <v>5810</v>
      </c>
      <c r="S56" s="1">
        <v>9490</v>
      </c>
      <c r="T56" s="1">
        <v>2868</v>
      </c>
      <c r="U56" s="1">
        <v>2880</v>
      </c>
      <c r="V56" s="1">
        <v>7840</v>
      </c>
      <c r="W56" s="1">
        <v>5176</v>
      </c>
      <c r="X56" s="1">
        <v>3429</v>
      </c>
      <c r="Y56" s="1">
        <v>2652</v>
      </c>
      <c r="Z56" s="1">
        <v>2692</v>
      </c>
      <c r="AA56" s="1">
        <v>8276</v>
      </c>
      <c r="AB56" s="1">
        <v>2769</v>
      </c>
      <c r="AC56" s="1">
        <v>4320</v>
      </c>
      <c r="AD56" s="1">
        <v>5128</v>
      </c>
      <c r="AE56" s="1">
        <v>6112</v>
      </c>
      <c r="AF56" s="1">
        <v>3678</v>
      </c>
      <c r="AG56" s="1">
        <v>5496</v>
      </c>
      <c r="AH56" s="1">
        <v>6850</v>
      </c>
      <c r="AI56" s="1">
        <v>969</v>
      </c>
      <c r="AJ56" s="1">
        <v>28608</v>
      </c>
      <c r="AK56" s="1">
        <v>3952</v>
      </c>
      <c r="AL56" s="1">
        <v>3903</v>
      </c>
      <c r="AM56" s="1">
        <v>3092</v>
      </c>
      <c r="AN56" s="1">
        <v>1968</v>
      </c>
      <c r="AO56" s="1">
        <v>2682</v>
      </c>
      <c r="AP56" s="1">
        <v>1406</v>
      </c>
      <c r="AQ56" s="1">
        <v>3144</v>
      </c>
      <c r="AR56" s="1">
        <v>1541</v>
      </c>
      <c r="AS56" s="1">
        <v>1580</v>
      </c>
      <c r="AT56" s="1">
        <v>1344</v>
      </c>
      <c r="AU56" s="1">
        <v>692</v>
      </c>
    </row>
    <row r="57" spans="1:47" ht="11.25">
      <c r="A57" s="1" t="s">
        <v>12</v>
      </c>
      <c r="B57" s="1">
        <v>34520</v>
      </c>
      <c r="C57" s="1">
        <v>936</v>
      </c>
      <c r="D57" s="1">
        <v>792</v>
      </c>
      <c r="E57" s="1">
        <v>0</v>
      </c>
      <c r="F57" s="1">
        <v>436</v>
      </c>
      <c r="G57" s="1">
        <v>777</v>
      </c>
      <c r="H57" s="1">
        <v>0</v>
      </c>
      <c r="I57" s="1">
        <v>414</v>
      </c>
      <c r="J57" s="1">
        <v>0</v>
      </c>
      <c r="K57" s="1">
        <v>783</v>
      </c>
      <c r="L57" s="1">
        <v>1224</v>
      </c>
      <c r="M57" s="1">
        <v>900</v>
      </c>
      <c r="N57" s="1">
        <v>0</v>
      </c>
      <c r="O57" s="1">
        <v>1792</v>
      </c>
      <c r="P57" s="1">
        <v>1368</v>
      </c>
      <c r="Q57" s="1">
        <v>0</v>
      </c>
      <c r="R57" s="1">
        <v>1490</v>
      </c>
      <c r="S57" s="1">
        <v>2680</v>
      </c>
      <c r="T57" s="1">
        <v>714</v>
      </c>
      <c r="U57" s="1">
        <v>909</v>
      </c>
      <c r="V57" s="1">
        <v>2245</v>
      </c>
      <c r="W57" s="1">
        <v>1684</v>
      </c>
      <c r="X57" s="1">
        <v>1005</v>
      </c>
      <c r="Y57" s="1">
        <v>1000</v>
      </c>
      <c r="Z57" s="1">
        <v>712</v>
      </c>
      <c r="AA57" s="1">
        <v>2304</v>
      </c>
      <c r="AB57" s="1">
        <v>906</v>
      </c>
      <c r="AC57" s="1">
        <v>1269</v>
      </c>
      <c r="AD57" s="1">
        <v>1452</v>
      </c>
      <c r="AE57" s="1">
        <v>1932</v>
      </c>
      <c r="AF57" s="1">
        <v>981</v>
      </c>
      <c r="AG57" s="1">
        <v>1808</v>
      </c>
      <c r="AH57" s="1">
        <v>1690</v>
      </c>
      <c r="AI57" s="1">
        <v>317</v>
      </c>
      <c r="AJ57" s="1">
        <v>7018</v>
      </c>
      <c r="AL57" s="1">
        <v>1209</v>
      </c>
      <c r="AM57" s="1">
        <v>842</v>
      </c>
      <c r="AN57" s="1">
        <v>606</v>
      </c>
      <c r="AO57" s="1">
        <v>928</v>
      </c>
      <c r="AP57" s="1">
        <v>411</v>
      </c>
      <c r="AQ57" s="1">
        <v>1174</v>
      </c>
      <c r="AR57" s="1">
        <v>610</v>
      </c>
      <c r="AS57" s="1">
        <v>522</v>
      </c>
      <c r="AT57" s="1">
        <v>322</v>
      </c>
      <c r="AU57" s="1">
        <v>222</v>
      </c>
    </row>
    <row r="59" ht="11.25">
      <c r="A59" s="3" t="s">
        <v>1</v>
      </c>
    </row>
    <row r="60" spans="1:47" ht="11.25">
      <c r="A60" s="1" t="s">
        <v>68</v>
      </c>
      <c r="B60" s="1">
        <v>169850</v>
      </c>
      <c r="C60" s="1">
        <v>3669</v>
      </c>
      <c r="D60" s="1">
        <v>3243</v>
      </c>
      <c r="E60" s="1">
        <v>2469</v>
      </c>
      <c r="F60" s="1">
        <v>2438</v>
      </c>
      <c r="G60" s="1">
        <v>3645</v>
      </c>
      <c r="H60" s="1">
        <v>1984</v>
      </c>
      <c r="I60" s="1">
        <v>2772</v>
      </c>
      <c r="J60" s="1">
        <v>2126</v>
      </c>
      <c r="K60" s="1">
        <v>3267</v>
      </c>
      <c r="L60" s="1">
        <v>5514</v>
      </c>
      <c r="M60" s="1">
        <v>4371</v>
      </c>
      <c r="N60" s="1">
        <v>1846</v>
      </c>
      <c r="O60" s="1">
        <v>8700</v>
      </c>
      <c r="P60" s="1">
        <v>7204</v>
      </c>
      <c r="Q60" s="1">
        <v>2388</v>
      </c>
      <c r="R60" s="1">
        <v>7455</v>
      </c>
      <c r="S60" s="1">
        <v>12430</v>
      </c>
      <c r="T60" s="1">
        <v>3642</v>
      </c>
      <c r="U60" s="1">
        <v>3870</v>
      </c>
      <c r="V60" s="1">
        <v>10405</v>
      </c>
      <c r="W60" s="1">
        <v>6980</v>
      </c>
      <c r="X60" s="1">
        <v>4506</v>
      </c>
      <c r="Y60" s="1">
        <v>3774</v>
      </c>
      <c r="Z60" s="1">
        <v>3470</v>
      </c>
      <c r="AA60" s="1">
        <v>10940</v>
      </c>
      <c r="AB60" s="1">
        <v>3825</v>
      </c>
      <c r="AC60" s="1">
        <v>5682</v>
      </c>
      <c r="AD60" s="1">
        <v>6764</v>
      </c>
      <c r="AE60" s="1">
        <v>8200</v>
      </c>
      <c r="AF60" s="1">
        <v>4800</v>
      </c>
      <c r="AG60" s="1">
        <v>7480</v>
      </c>
      <c r="AH60" s="1">
        <v>8660</v>
      </c>
      <c r="AI60" s="1">
        <v>1331</v>
      </c>
      <c r="AJ60" s="1">
        <f>SUM(AJ61:AJ63)</f>
        <v>37997</v>
      </c>
      <c r="AK60" s="1">
        <v>4020</v>
      </c>
      <c r="AL60" s="1">
        <v>5247</v>
      </c>
      <c r="AM60" s="1">
        <v>4142</v>
      </c>
      <c r="AN60" s="1">
        <v>2750</v>
      </c>
      <c r="AO60" s="1">
        <v>3754</v>
      </c>
      <c r="AP60" s="1">
        <v>1897</v>
      </c>
      <c r="AQ60" s="1">
        <v>4446</v>
      </c>
      <c r="AR60" s="1">
        <v>2230</v>
      </c>
      <c r="AS60" s="1">
        <v>2192</v>
      </c>
      <c r="AT60" s="1">
        <v>1822</v>
      </c>
      <c r="AU60" s="1">
        <v>934</v>
      </c>
    </row>
    <row r="61" spans="1:47" ht="11.25">
      <c r="A61" s="1" t="s">
        <v>27</v>
      </c>
      <c r="B61" s="1">
        <v>11690</v>
      </c>
      <c r="C61" s="1">
        <v>288</v>
      </c>
      <c r="D61" s="1">
        <v>108</v>
      </c>
      <c r="E61" s="1">
        <v>318</v>
      </c>
      <c r="F61" s="1">
        <v>170</v>
      </c>
      <c r="G61" s="1">
        <v>177</v>
      </c>
      <c r="H61" s="1">
        <v>140</v>
      </c>
      <c r="I61" s="1">
        <v>513</v>
      </c>
      <c r="J61" s="1">
        <v>283</v>
      </c>
      <c r="K61" s="1">
        <v>171</v>
      </c>
      <c r="L61" s="1">
        <v>456</v>
      </c>
      <c r="M61" s="1">
        <v>885</v>
      </c>
      <c r="N61" s="1">
        <v>22</v>
      </c>
      <c r="O61" s="1">
        <v>232</v>
      </c>
      <c r="P61" s="1">
        <v>468</v>
      </c>
      <c r="Q61" s="1">
        <v>144</v>
      </c>
      <c r="R61" s="1">
        <v>710</v>
      </c>
      <c r="S61" s="1">
        <v>675</v>
      </c>
      <c r="T61" s="1">
        <v>308</v>
      </c>
      <c r="U61" s="1">
        <v>381</v>
      </c>
      <c r="V61" s="1">
        <v>775</v>
      </c>
      <c r="W61" s="1">
        <v>572</v>
      </c>
      <c r="X61" s="1">
        <v>153</v>
      </c>
      <c r="Y61" s="1">
        <v>368</v>
      </c>
      <c r="Z61" s="1">
        <v>326</v>
      </c>
      <c r="AA61" s="1">
        <v>720</v>
      </c>
      <c r="AB61" s="1">
        <v>357</v>
      </c>
      <c r="AC61" s="1">
        <v>261</v>
      </c>
      <c r="AD61" s="1">
        <v>636</v>
      </c>
      <c r="AE61" s="1">
        <v>340</v>
      </c>
      <c r="AF61" s="1">
        <v>177</v>
      </c>
      <c r="AG61" s="1">
        <v>336</v>
      </c>
      <c r="AH61" s="1">
        <v>205</v>
      </c>
      <c r="AI61" s="1">
        <v>15</v>
      </c>
      <c r="AJ61" s="1">
        <v>1200</v>
      </c>
      <c r="AK61" s="1">
        <v>184</v>
      </c>
      <c r="AL61" s="1">
        <v>96</v>
      </c>
      <c r="AM61" s="1">
        <v>362</v>
      </c>
      <c r="AN61" s="1">
        <v>154</v>
      </c>
      <c r="AO61" s="1">
        <v>50</v>
      </c>
      <c r="AP61" s="1">
        <v>162</v>
      </c>
      <c r="AQ61" s="1">
        <v>232</v>
      </c>
      <c r="AR61" s="1">
        <v>60</v>
      </c>
      <c r="AS61" s="1">
        <v>84</v>
      </c>
      <c r="AT61" s="1">
        <v>122</v>
      </c>
      <c r="AU61" s="1">
        <v>8</v>
      </c>
    </row>
    <row r="62" spans="1:47" ht="11.25">
      <c r="A62" s="1" t="s">
        <v>135</v>
      </c>
      <c r="B62" s="1">
        <v>123640</v>
      </c>
      <c r="C62" s="1">
        <v>2445</v>
      </c>
      <c r="D62" s="1">
        <v>2343</v>
      </c>
      <c r="E62" s="1">
        <v>2151</v>
      </c>
      <c r="F62" s="1">
        <v>1832</v>
      </c>
      <c r="G62" s="1">
        <v>2691</v>
      </c>
      <c r="H62" s="1">
        <v>1844</v>
      </c>
      <c r="I62" s="1">
        <v>1845</v>
      </c>
      <c r="J62" s="1">
        <v>1843</v>
      </c>
      <c r="K62" s="1">
        <v>2313</v>
      </c>
      <c r="L62" s="1">
        <v>3834</v>
      </c>
      <c r="M62" s="1">
        <v>2586</v>
      </c>
      <c r="N62" s="1">
        <v>1824</v>
      </c>
      <c r="O62" s="1">
        <v>6676</v>
      </c>
      <c r="P62" s="1">
        <v>5368</v>
      </c>
      <c r="Q62" s="1">
        <v>2244</v>
      </c>
      <c r="R62" s="1">
        <v>5255</v>
      </c>
      <c r="S62" s="1">
        <v>9075</v>
      </c>
      <c r="T62" s="1">
        <v>2620</v>
      </c>
      <c r="U62" s="1">
        <v>2580</v>
      </c>
      <c r="V62" s="1">
        <v>7385</v>
      </c>
      <c r="W62" s="1">
        <v>4724</v>
      </c>
      <c r="X62" s="1">
        <v>3348</v>
      </c>
      <c r="Y62" s="1">
        <v>2406</v>
      </c>
      <c r="Z62" s="1">
        <v>2432</v>
      </c>
      <c r="AA62" s="1">
        <v>7916</v>
      </c>
      <c r="AB62" s="1">
        <v>2562</v>
      </c>
      <c r="AC62" s="1">
        <v>4152</v>
      </c>
      <c r="AD62" s="1">
        <v>4676</v>
      </c>
      <c r="AE62" s="1">
        <v>5928</v>
      </c>
      <c r="AF62" s="1">
        <v>3642</v>
      </c>
      <c r="AG62" s="1">
        <v>5336</v>
      </c>
      <c r="AH62" s="1">
        <v>6765</v>
      </c>
      <c r="AI62" s="1">
        <v>999</v>
      </c>
      <c r="AJ62" s="1">
        <v>29779</v>
      </c>
      <c r="AK62" s="1">
        <v>3836</v>
      </c>
      <c r="AL62" s="1">
        <v>3945</v>
      </c>
      <c r="AM62" s="1">
        <v>2938</v>
      </c>
      <c r="AN62" s="1">
        <v>1990</v>
      </c>
      <c r="AO62" s="1">
        <v>2776</v>
      </c>
      <c r="AP62" s="1">
        <v>1325</v>
      </c>
      <c r="AQ62" s="1">
        <v>3040</v>
      </c>
      <c r="AR62" s="1">
        <v>1560</v>
      </c>
      <c r="AS62" s="1">
        <v>1586</v>
      </c>
      <c r="AT62" s="1">
        <v>1378</v>
      </c>
      <c r="AU62" s="1">
        <v>704</v>
      </c>
    </row>
    <row r="63" spans="1:47" ht="11.25">
      <c r="A63" s="1" t="s">
        <v>12</v>
      </c>
      <c r="B63" s="1">
        <v>34520</v>
      </c>
      <c r="C63" s="1">
        <v>936</v>
      </c>
      <c r="D63" s="1">
        <v>792</v>
      </c>
      <c r="E63" s="1">
        <v>0</v>
      </c>
      <c r="F63" s="1">
        <v>436</v>
      </c>
      <c r="G63" s="1">
        <v>777</v>
      </c>
      <c r="H63" s="1">
        <v>0</v>
      </c>
      <c r="I63" s="1">
        <v>414</v>
      </c>
      <c r="J63" s="1">
        <v>0</v>
      </c>
      <c r="K63" s="1">
        <v>783</v>
      </c>
      <c r="L63" s="1">
        <v>1224</v>
      </c>
      <c r="M63" s="1">
        <v>900</v>
      </c>
      <c r="N63" s="1">
        <v>0</v>
      </c>
      <c r="O63" s="1">
        <v>1792</v>
      </c>
      <c r="P63" s="1">
        <v>1368</v>
      </c>
      <c r="Q63" s="1">
        <v>0</v>
      </c>
      <c r="R63" s="1">
        <v>1490</v>
      </c>
      <c r="S63" s="1">
        <v>2680</v>
      </c>
      <c r="T63" s="1">
        <v>714</v>
      </c>
      <c r="U63" s="1">
        <v>909</v>
      </c>
      <c r="V63" s="1">
        <v>2245</v>
      </c>
      <c r="W63" s="1">
        <v>1684</v>
      </c>
      <c r="X63" s="1">
        <v>1005</v>
      </c>
      <c r="Y63" s="1">
        <v>1000</v>
      </c>
      <c r="Z63" s="1">
        <v>712</v>
      </c>
      <c r="AA63" s="1">
        <v>2304</v>
      </c>
      <c r="AB63" s="1">
        <v>906</v>
      </c>
      <c r="AC63" s="1">
        <v>1269</v>
      </c>
      <c r="AD63" s="1">
        <v>1452</v>
      </c>
      <c r="AE63" s="1">
        <v>1932</v>
      </c>
      <c r="AF63" s="1">
        <v>981</v>
      </c>
      <c r="AG63" s="1">
        <v>1808</v>
      </c>
      <c r="AH63" s="1">
        <v>1690</v>
      </c>
      <c r="AI63" s="1">
        <v>317</v>
      </c>
      <c r="AJ63" s="1">
        <v>7018</v>
      </c>
      <c r="AL63" s="1">
        <v>1206</v>
      </c>
      <c r="AM63" s="1">
        <v>842</v>
      </c>
      <c r="AN63" s="1">
        <v>606</v>
      </c>
      <c r="AO63" s="1">
        <v>928</v>
      </c>
      <c r="AP63" s="1">
        <v>410</v>
      </c>
      <c r="AQ63" s="1">
        <v>1174</v>
      </c>
      <c r="AR63" s="1">
        <v>610</v>
      </c>
      <c r="AS63" s="1">
        <v>522</v>
      </c>
      <c r="AT63" s="1">
        <v>322</v>
      </c>
      <c r="AU63" s="1">
        <v>222</v>
      </c>
    </row>
    <row r="65" ht="11.25">
      <c r="A65" s="3" t="s">
        <v>8</v>
      </c>
    </row>
    <row r="66" spans="1:47" ht="11.25">
      <c r="A66" s="1" t="s">
        <v>68</v>
      </c>
      <c r="B66" s="1">
        <v>160874</v>
      </c>
      <c r="C66" s="1">
        <v>3669</v>
      </c>
      <c r="D66" s="1">
        <v>3243</v>
      </c>
      <c r="E66" s="1">
        <v>528</v>
      </c>
      <c r="F66" s="1">
        <v>2438</v>
      </c>
      <c r="G66" s="1">
        <v>3645</v>
      </c>
      <c r="H66" s="1">
        <v>236</v>
      </c>
      <c r="I66" s="1">
        <v>2772</v>
      </c>
      <c r="J66" s="1">
        <v>633</v>
      </c>
      <c r="K66" s="1">
        <v>3267</v>
      </c>
      <c r="L66" s="1">
        <v>5514</v>
      </c>
      <c r="M66" s="1">
        <v>4371</v>
      </c>
      <c r="N66" s="1">
        <v>26</v>
      </c>
      <c r="O66" s="1">
        <v>8700</v>
      </c>
      <c r="P66" s="1">
        <v>7204</v>
      </c>
      <c r="Q66" s="1">
        <v>414</v>
      </c>
      <c r="R66" s="1">
        <v>7455</v>
      </c>
      <c r="S66" s="1">
        <v>12430</v>
      </c>
      <c r="T66" s="1">
        <v>3642</v>
      </c>
      <c r="U66" s="1">
        <v>3870</v>
      </c>
      <c r="V66" s="1">
        <v>10405</v>
      </c>
      <c r="W66" s="1">
        <v>6980</v>
      </c>
      <c r="X66" s="1">
        <v>4506</v>
      </c>
      <c r="Y66" s="1">
        <v>3774</v>
      </c>
      <c r="Z66" s="1">
        <v>3470</v>
      </c>
      <c r="AA66" s="1">
        <v>10940</v>
      </c>
      <c r="AB66" s="1">
        <v>3825</v>
      </c>
      <c r="AC66" s="1">
        <v>5682</v>
      </c>
      <c r="AD66" s="1">
        <v>6764</v>
      </c>
      <c r="AE66" s="1">
        <v>8200</v>
      </c>
      <c r="AF66" s="1">
        <v>4800</v>
      </c>
      <c r="AG66" s="1">
        <v>7480</v>
      </c>
      <c r="AH66" s="1">
        <v>8660</v>
      </c>
      <c r="AI66" s="1">
        <v>1331</v>
      </c>
      <c r="AJ66" s="1">
        <f>SUM(AJ67:AJ75)</f>
        <v>37997</v>
      </c>
      <c r="AK66" s="9">
        <v>776</v>
      </c>
      <c r="AL66" s="1">
        <v>5247</v>
      </c>
      <c r="AM66" s="1">
        <v>4142</v>
      </c>
      <c r="AN66" s="1">
        <v>2750</v>
      </c>
      <c r="AO66" s="1">
        <v>3754</v>
      </c>
      <c r="AP66" s="1">
        <v>1897</v>
      </c>
      <c r="AQ66" s="1">
        <v>4446</v>
      </c>
      <c r="AR66" s="1">
        <v>2230</v>
      </c>
      <c r="AS66" s="1">
        <v>2192</v>
      </c>
      <c r="AT66" s="1">
        <v>1822</v>
      </c>
      <c r="AU66" s="1">
        <v>934</v>
      </c>
    </row>
    <row r="67" spans="1:47" ht="11.25">
      <c r="A67" s="1" t="s">
        <v>2</v>
      </c>
      <c r="B67" s="1">
        <v>16566</v>
      </c>
      <c r="C67" s="1">
        <v>909</v>
      </c>
      <c r="D67" s="1">
        <v>90</v>
      </c>
      <c r="E67" s="1">
        <v>522</v>
      </c>
      <c r="F67" s="1">
        <v>200</v>
      </c>
      <c r="G67" s="1">
        <v>237</v>
      </c>
      <c r="H67" s="1">
        <v>178</v>
      </c>
      <c r="I67" s="1">
        <v>708</v>
      </c>
      <c r="J67" s="1">
        <v>619</v>
      </c>
      <c r="K67" s="1">
        <v>192</v>
      </c>
      <c r="L67" s="1">
        <v>600</v>
      </c>
      <c r="M67" s="1">
        <v>951</v>
      </c>
      <c r="N67" s="1">
        <v>16</v>
      </c>
      <c r="O67" s="1">
        <v>404</v>
      </c>
      <c r="P67" s="1">
        <v>708</v>
      </c>
      <c r="Q67" s="1">
        <v>381</v>
      </c>
      <c r="R67" s="1">
        <v>640</v>
      </c>
      <c r="S67" s="1">
        <v>940</v>
      </c>
      <c r="T67" s="1">
        <v>398</v>
      </c>
      <c r="U67" s="1">
        <v>699</v>
      </c>
      <c r="V67" s="1">
        <v>630</v>
      </c>
      <c r="W67" s="1">
        <v>804</v>
      </c>
      <c r="X67" s="1">
        <v>231</v>
      </c>
      <c r="Y67" s="1">
        <v>444</v>
      </c>
      <c r="Z67" s="1">
        <v>418</v>
      </c>
      <c r="AA67" s="1">
        <v>1124</v>
      </c>
      <c r="AB67" s="1">
        <v>348</v>
      </c>
      <c r="AC67" s="1">
        <v>291</v>
      </c>
      <c r="AD67" s="1">
        <v>780</v>
      </c>
      <c r="AE67" s="1">
        <v>512</v>
      </c>
      <c r="AF67" s="1">
        <v>246</v>
      </c>
      <c r="AG67" s="1">
        <v>848</v>
      </c>
      <c r="AH67" s="1">
        <v>445</v>
      </c>
      <c r="AI67" s="1">
        <v>53</v>
      </c>
      <c r="AJ67" s="1">
        <v>3235</v>
      </c>
      <c r="AK67" s="9">
        <v>752</v>
      </c>
      <c r="AL67" s="1">
        <v>87</v>
      </c>
      <c r="AM67" s="1">
        <v>508</v>
      </c>
      <c r="AN67" s="1">
        <v>206</v>
      </c>
      <c r="AO67" s="1">
        <v>50</v>
      </c>
      <c r="AP67" s="1">
        <v>239</v>
      </c>
      <c r="AQ67" s="1">
        <v>476</v>
      </c>
      <c r="AR67" s="1">
        <v>71</v>
      </c>
      <c r="AS67" s="1">
        <v>84</v>
      </c>
      <c r="AT67" s="1">
        <v>206</v>
      </c>
      <c r="AU67" s="1">
        <v>10</v>
      </c>
    </row>
    <row r="68" spans="1:47" ht="11.25">
      <c r="A68" s="1" t="s">
        <v>3</v>
      </c>
      <c r="B68" s="1">
        <v>308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10</v>
      </c>
      <c r="I68" s="1">
        <v>3</v>
      </c>
      <c r="J68" s="1">
        <v>0</v>
      </c>
      <c r="K68" s="1">
        <v>0</v>
      </c>
      <c r="L68" s="1">
        <v>9</v>
      </c>
      <c r="M68" s="1">
        <v>6</v>
      </c>
      <c r="N68" s="1">
        <v>2</v>
      </c>
      <c r="O68" s="1">
        <v>4</v>
      </c>
      <c r="P68" s="1">
        <v>4</v>
      </c>
      <c r="Q68" s="1">
        <v>18</v>
      </c>
      <c r="R68" s="1">
        <v>100</v>
      </c>
      <c r="S68" s="1">
        <v>10</v>
      </c>
      <c r="T68" s="1">
        <v>0</v>
      </c>
      <c r="U68" s="1">
        <v>12</v>
      </c>
      <c r="V68" s="1">
        <v>45</v>
      </c>
      <c r="W68" s="1">
        <v>8</v>
      </c>
      <c r="X68" s="1">
        <v>0</v>
      </c>
      <c r="Y68" s="1">
        <v>14</v>
      </c>
      <c r="Z68" s="1">
        <v>2</v>
      </c>
      <c r="AA68" s="1">
        <v>16</v>
      </c>
      <c r="AB68" s="1">
        <v>9</v>
      </c>
      <c r="AC68" s="1">
        <v>6</v>
      </c>
      <c r="AD68" s="1">
        <v>8</v>
      </c>
      <c r="AE68" s="1">
        <v>8</v>
      </c>
      <c r="AF68" s="1">
        <v>0</v>
      </c>
      <c r="AG68" s="1">
        <v>4</v>
      </c>
      <c r="AH68" s="1">
        <v>10</v>
      </c>
      <c r="AI68" s="1">
        <v>0</v>
      </c>
      <c r="AJ68" s="1">
        <v>38</v>
      </c>
      <c r="AK68" s="9">
        <v>4</v>
      </c>
      <c r="AL68" s="1">
        <v>9</v>
      </c>
      <c r="AM68" s="1">
        <v>0</v>
      </c>
      <c r="AN68" s="1">
        <v>2</v>
      </c>
      <c r="AO68" s="1">
        <v>0</v>
      </c>
      <c r="AP68" s="1">
        <v>1</v>
      </c>
      <c r="AQ68" s="1">
        <v>0</v>
      </c>
      <c r="AR68" s="1">
        <v>0</v>
      </c>
      <c r="AS68" s="1">
        <v>4</v>
      </c>
      <c r="AT68" s="1">
        <v>6</v>
      </c>
      <c r="AU68" s="1">
        <v>0</v>
      </c>
    </row>
    <row r="69" spans="1:47" ht="11.25">
      <c r="A69" s="1" t="s">
        <v>4</v>
      </c>
      <c r="B69" s="1">
        <v>631</v>
      </c>
      <c r="C69" s="1">
        <v>0</v>
      </c>
      <c r="D69" s="1">
        <v>54</v>
      </c>
      <c r="E69" s="1">
        <v>0</v>
      </c>
      <c r="F69" s="1">
        <v>0</v>
      </c>
      <c r="G69" s="1">
        <v>0</v>
      </c>
      <c r="H69" s="1">
        <v>14</v>
      </c>
      <c r="I69" s="1">
        <v>6</v>
      </c>
      <c r="J69" s="1">
        <v>0</v>
      </c>
      <c r="K69" s="1">
        <v>0</v>
      </c>
      <c r="L69" s="1">
        <v>3</v>
      </c>
      <c r="M69" s="1">
        <v>0</v>
      </c>
      <c r="N69" s="1">
        <v>0</v>
      </c>
      <c r="O69" s="1">
        <v>0</v>
      </c>
      <c r="P69" s="1">
        <v>4</v>
      </c>
      <c r="Q69" s="1">
        <v>0</v>
      </c>
      <c r="R69" s="1">
        <v>145</v>
      </c>
      <c r="S69" s="1">
        <v>10</v>
      </c>
      <c r="T69" s="1">
        <v>4</v>
      </c>
      <c r="U69" s="1">
        <v>6</v>
      </c>
      <c r="V69" s="1">
        <v>265</v>
      </c>
      <c r="W69" s="1">
        <v>8</v>
      </c>
      <c r="X69" s="1">
        <v>0</v>
      </c>
      <c r="Y69" s="1">
        <v>0</v>
      </c>
      <c r="Z69" s="1">
        <v>0</v>
      </c>
      <c r="AA69" s="1">
        <v>32</v>
      </c>
      <c r="AB69" s="1">
        <v>72</v>
      </c>
      <c r="AC69" s="1">
        <v>0</v>
      </c>
      <c r="AD69" s="1">
        <v>4</v>
      </c>
      <c r="AE69" s="1">
        <v>4</v>
      </c>
      <c r="AF69" s="1">
        <v>0</v>
      </c>
      <c r="AG69" s="1">
        <v>0</v>
      </c>
      <c r="AH69" s="1">
        <v>0</v>
      </c>
      <c r="AI69" s="1">
        <v>0</v>
      </c>
      <c r="AJ69" s="1">
        <v>10</v>
      </c>
      <c r="AK69" s="9">
        <v>0</v>
      </c>
      <c r="AL69" s="1">
        <v>0</v>
      </c>
      <c r="AM69" s="1">
        <v>2</v>
      </c>
      <c r="AN69" s="1">
        <v>0</v>
      </c>
      <c r="AO69" s="1">
        <v>0</v>
      </c>
      <c r="AP69" s="1">
        <v>1</v>
      </c>
      <c r="AQ69" s="1">
        <v>2</v>
      </c>
      <c r="AR69" s="1">
        <v>6</v>
      </c>
      <c r="AS69" s="1">
        <v>0</v>
      </c>
      <c r="AT69" s="1">
        <v>0</v>
      </c>
      <c r="AU69" s="1">
        <v>0</v>
      </c>
    </row>
    <row r="70" spans="1:47" ht="11.25">
      <c r="A70" s="1" t="s">
        <v>5</v>
      </c>
      <c r="B70" s="1">
        <v>26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10</v>
      </c>
      <c r="S70" s="1">
        <v>0</v>
      </c>
      <c r="T70" s="1">
        <v>0</v>
      </c>
      <c r="U70" s="1">
        <v>0</v>
      </c>
      <c r="V70" s="1">
        <v>5</v>
      </c>
      <c r="W70" s="1">
        <v>0</v>
      </c>
      <c r="X70" s="1">
        <v>0</v>
      </c>
      <c r="Y70" s="1">
        <v>0</v>
      </c>
      <c r="Z70" s="1">
        <v>0</v>
      </c>
      <c r="AA70" s="1">
        <v>8</v>
      </c>
      <c r="AB70" s="1">
        <v>3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9">
        <v>0</v>
      </c>
      <c r="AL70" s="1">
        <v>0</v>
      </c>
      <c r="AM70" s="1">
        <v>0</v>
      </c>
      <c r="AN70" s="1">
        <v>0</v>
      </c>
      <c r="AO70" s="1">
        <v>4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</row>
    <row r="71" spans="1:47" ht="11.25">
      <c r="A71" s="1" t="s">
        <v>6</v>
      </c>
      <c r="B71" s="1">
        <v>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5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9">
        <v>16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</row>
    <row r="72" spans="1:47" ht="11.25">
      <c r="A72" s="1" t="s">
        <v>7</v>
      </c>
      <c r="B72" s="1">
        <v>405</v>
      </c>
      <c r="C72" s="1">
        <v>21</v>
      </c>
      <c r="D72" s="1">
        <v>24</v>
      </c>
      <c r="E72" s="1">
        <v>6</v>
      </c>
      <c r="F72" s="1">
        <v>0</v>
      </c>
      <c r="G72" s="1">
        <v>3</v>
      </c>
      <c r="H72" s="1">
        <v>34</v>
      </c>
      <c r="I72" s="1">
        <v>6</v>
      </c>
      <c r="J72" s="1">
        <v>14</v>
      </c>
      <c r="K72" s="1">
        <v>0</v>
      </c>
      <c r="L72" s="1">
        <v>6</v>
      </c>
      <c r="M72" s="1">
        <v>12</v>
      </c>
      <c r="N72" s="1">
        <v>6</v>
      </c>
      <c r="O72" s="1">
        <v>4</v>
      </c>
      <c r="P72" s="1">
        <v>44</v>
      </c>
      <c r="Q72" s="1">
        <v>15</v>
      </c>
      <c r="R72" s="1">
        <v>40</v>
      </c>
      <c r="S72" s="1">
        <v>0</v>
      </c>
      <c r="T72" s="1">
        <v>2</v>
      </c>
      <c r="U72" s="1">
        <v>0</v>
      </c>
      <c r="V72" s="1">
        <v>35</v>
      </c>
      <c r="W72" s="1">
        <v>8</v>
      </c>
      <c r="X72" s="1">
        <v>12</v>
      </c>
      <c r="Y72" s="1">
        <v>4</v>
      </c>
      <c r="Z72" s="1">
        <v>2</v>
      </c>
      <c r="AA72" s="1">
        <v>32</v>
      </c>
      <c r="AB72" s="1">
        <v>3</v>
      </c>
      <c r="AC72" s="1">
        <v>9</v>
      </c>
      <c r="AD72" s="1">
        <v>24</v>
      </c>
      <c r="AE72" s="1">
        <v>12</v>
      </c>
      <c r="AF72" s="1">
        <v>0</v>
      </c>
      <c r="AG72" s="1">
        <v>12</v>
      </c>
      <c r="AH72" s="1">
        <v>15</v>
      </c>
      <c r="AI72" s="1">
        <v>0</v>
      </c>
      <c r="AJ72" s="1">
        <v>38</v>
      </c>
      <c r="AK72" s="9"/>
      <c r="AL72" s="1">
        <v>6</v>
      </c>
      <c r="AM72" s="1">
        <v>2</v>
      </c>
      <c r="AN72" s="1">
        <v>2</v>
      </c>
      <c r="AO72" s="1">
        <v>12</v>
      </c>
      <c r="AP72" s="1">
        <v>1</v>
      </c>
      <c r="AQ72" s="1">
        <v>0</v>
      </c>
      <c r="AR72" s="1">
        <v>4</v>
      </c>
      <c r="AS72" s="1">
        <v>0</v>
      </c>
      <c r="AT72" s="1">
        <v>2</v>
      </c>
      <c r="AU72" s="1">
        <v>2</v>
      </c>
    </row>
    <row r="73" spans="1:47" ht="11.25">
      <c r="A73" s="1" t="s">
        <v>42</v>
      </c>
      <c r="B73" s="1">
        <v>4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2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2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10</v>
      </c>
      <c r="AK73" s="9">
        <v>4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2</v>
      </c>
      <c r="AT73" s="1">
        <v>0</v>
      </c>
      <c r="AU73" s="1">
        <v>0</v>
      </c>
    </row>
    <row r="74" spans="1:47" ht="11.25">
      <c r="A74" s="1" t="s">
        <v>12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9">
        <v>0</v>
      </c>
      <c r="AL74" s="1">
        <v>5145</v>
      </c>
      <c r="AM74" s="1">
        <v>3630</v>
      </c>
      <c r="AN74" s="1">
        <v>2540</v>
      </c>
      <c r="AO74" s="1">
        <v>3688</v>
      </c>
      <c r="AP74" s="1">
        <v>1655</v>
      </c>
      <c r="AQ74" s="1">
        <v>3968</v>
      </c>
      <c r="AR74" s="1">
        <v>2149</v>
      </c>
      <c r="AS74" s="1">
        <v>2102</v>
      </c>
      <c r="AT74" s="1">
        <v>1608</v>
      </c>
      <c r="AU74" s="1">
        <v>922</v>
      </c>
    </row>
    <row r="75" spans="1:37" ht="11.25">
      <c r="A75" s="1" t="s">
        <v>177</v>
      </c>
      <c r="B75" s="1">
        <v>142929</v>
      </c>
      <c r="C75" s="1">
        <v>2739</v>
      </c>
      <c r="D75" s="1">
        <v>3075</v>
      </c>
      <c r="E75" s="1">
        <v>0</v>
      </c>
      <c r="F75" s="1">
        <v>2238</v>
      </c>
      <c r="G75" s="1">
        <v>3405</v>
      </c>
      <c r="H75" s="1">
        <v>0</v>
      </c>
      <c r="I75" s="1">
        <v>2049</v>
      </c>
      <c r="J75" s="1">
        <v>0</v>
      </c>
      <c r="K75" s="1">
        <v>3075</v>
      </c>
      <c r="L75" s="1">
        <v>4896</v>
      </c>
      <c r="M75" s="1">
        <v>3402</v>
      </c>
      <c r="N75" s="1">
        <v>0</v>
      </c>
      <c r="O75" s="1">
        <v>8288</v>
      </c>
      <c r="P75" s="1">
        <v>6444</v>
      </c>
      <c r="Q75" s="1">
        <v>0</v>
      </c>
      <c r="R75" s="1">
        <v>6520</v>
      </c>
      <c r="S75" s="1">
        <v>11465</v>
      </c>
      <c r="T75" s="1">
        <v>3238</v>
      </c>
      <c r="U75" s="1">
        <v>3153</v>
      </c>
      <c r="V75" s="1">
        <v>9425</v>
      </c>
      <c r="W75" s="1">
        <v>6152</v>
      </c>
      <c r="X75" s="1">
        <v>4263</v>
      </c>
      <c r="Y75" s="1">
        <v>3310</v>
      </c>
      <c r="Z75" s="1">
        <v>3048</v>
      </c>
      <c r="AA75" s="1">
        <v>9728</v>
      </c>
      <c r="AB75" s="1">
        <v>3390</v>
      </c>
      <c r="AC75" s="1">
        <v>5376</v>
      </c>
      <c r="AD75" s="1">
        <v>5948</v>
      </c>
      <c r="AE75" s="1">
        <v>7664</v>
      </c>
      <c r="AF75" s="1">
        <v>4554</v>
      </c>
      <c r="AG75" s="1">
        <v>6616</v>
      </c>
      <c r="AH75" s="1">
        <v>8190</v>
      </c>
      <c r="AI75" s="1">
        <v>1278</v>
      </c>
      <c r="AJ75" s="1">
        <v>34666</v>
      </c>
      <c r="AK75" s="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50"/>
  <sheetViews>
    <sheetView workbookViewId="0" topLeftCell="A1">
      <pane xSplit="1" ySplit="4" topLeftCell="AI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I4" sqref="AI4"/>
    </sheetView>
  </sheetViews>
  <sheetFormatPr defaultColWidth="9.140625" defaultRowHeight="12.75"/>
  <cols>
    <col min="1" max="1" width="28.421875" style="1" customWidth="1"/>
    <col min="2" max="50" width="9.140625" style="1" customWidth="1"/>
    <col min="51" max="51" width="10.140625" style="1" customWidth="1"/>
    <col min="52" max="16384" width="9.140625" style="1" customWidth="1"/>
  </cols>
  <sheetData>
    <row r="1" spans="1:97" ht="15.75">
      <c r="A1" s="57" t="s">
        <v>422</v>
      </c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</row>
    <row r="2" spans="52:97" ht="11.25"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</row>
    <row r="3" spans="1:97" ht="11.25">
      <c r="A3" s="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Y3" s="3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</row>
    <row r="4" spans="1:93" ht="50.25" customHeight="1">
      <c r="A4" s="1" t="s">
        <v>106</v>
      </c>
      <c r="B4" s="8" t="s">
        <v>68</v>
      </c>
      <c r="C4" s="8" t="s">
        <v>69</v>
      </c>
      <c r="D4" s="8" t="s">
        <v>70</v>
      </c>
      <c r="E4" s="8" t="s">
        <v>71</v>
      </c>
      <c r="F4" s="8" t="s">
        <v>72</v>
      </c>
      <c r="G4" s="8" t="s">
        <v>73</v>
      </c>
      <c r="H4" s="8" t="s">
        <v>74</v>
      </c>
      <c r="I4" s="8" t="s">
        <v>75</v>
      </c>
      <c r="J4" s="8" t="s">
        <v>76</v>
      </c>
      <c r="K4" s="8" t="s">
        <v>77</v>
      </c>
      <c r="L4" s="8" t="s">
        <v>78</v>
      </c>
      <c r="M4" s="8" t="s">
        <v>79</v>
      </c>
      <c r="N4" s="8" t="s">
        <v>80</v>
      </c>
      <c r="O4" s="8" t="s">
        <v>81</v>
      </c>
      <c r="P4" s="8" t="s">
        <v>82</v>
      </c>
      <c r="Q4" s="8" t="s">
        <v>83</v>
      </c>
      <c r="R4" s="8" t="s">
        <v>84</v>
      </c>
      <c r="S4" s="8" t="s">
        <v>85</v>
      </c>
      <c r="T4" s="8" t="s">
        <v>86</v>
      </c>
      <c r="U4" s="8" t="s">
        <v>181</v>
      </c>
      <c r="V4" s="8" t="s">
        <v>182</v>
      </c>
      <c r="W4" s="8" t="s">
        <v>89</v>
      </c>
      <c r="X4" s="8" t="s">
        <v>90</v>
      </c>
      <c r="Y4" s="8" t="s">
        <v>91</v>
      </c>
      <c r="Z4" s="8" t="s">
        <v>92</v>
      </c>
      <c r="AA4" s="8" t="s">
        <v>93</v>
      </c>
      <c r="AB4" s="8" t="s">
        <v>94</v>
      </c>
      <c r="AC4" s="8" t="s">
        <v>95</v>
      </c>
      <c r="AD4" s="8" t="s">
        <v>96</v>
      </c>
      <c r="AE4" s="8" t="s">
        <v>183</v>
      </c>
      <c r="AF4" s="8" t="s">
        <v>98</v>
      </c>
      <c r="AG4" s="8" t="s">
        <v>184</v>
      </c>
      <c r="AH4" s="8" t="s">
        <v>185</v>
      </c>
      <c r="AI4" s="8" t="s">
        <v>101</v>
      </c>
      <c r="AJ4" s="8" t="s">
        <v>103</v>
      </c>
      <c r="AK4" s="8" t="s">
        <v>293</v>
      </c>
      <c r="AL4" s="8" t="s">
        <v>390</v>
      </c>
      <c r="AM4" s="8" t="s">
        <v>295</v>
      </c>
      <c r="AN4" s="8" t="s">
        <v>391</v>
      </c>
      <c r="AO4" s="8" t="s">
        <v>296</v>
      </c>
      <c r="AP4" s="8" t="s">
        <v>298</v>
      </c>
      <c r="AQ4" s="8" t="s">
        <v>392</v>
      </c>
      <c r="AR4" s="8" t="s">
        <v>417</v>
      </c>
      <c r="AS4" s="8" t="s">
        <v>331</v>
      </c>
      <c r="AT4" s="8" t="s">
        <v>332</v>
      </c>
      <c r="AU4" s="8" t="s">
        <v>334</v>
      </c>
      <c r="AV4" s="8" t="s">
        <v>333</v>
      </c>
      <c r="AW4" s="8" t="s">
        <v>394</v>
      </c>
      <c r="AX4" s="8" t="s">
        <v>395</v>
      </c>
      <c r="AY4" s="8" t="s">
        <v>396</v>
      </c>
      <c r="AZ4" s="8" t="s">
        <v>397</v>
      </c>
      <c r="BA4" s="8" t="s">
        <v>398</v>
      </c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</row>
    <row r="5" spans="1:93" ht="11.25">
      <c r="A5" s="3" t="s">
        <v>21</v>
      </c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</row>
    <row r="6" spans="1:93" ht="11.25">
      <c r="A6" s="1" t="s">
        <v>68</v>
      </c>
      <c r="B6" s="1">
        <v>254614</v>
      </c>
      <c r="C6" s="1">
        <v>3669</v>
      </c>
      <c r="D6" s="1">
        <v>3243</v>
      </c>
      <c r="E6" s="1">
        <v>3108</v>
      </c>
      <c r="F6" s="1">
        <v>2438</v>
      </c>
      <c r="G6" s="1">
        <v>3645</v>
      </c>
      <c r="H6" s="1">
        <v>2520</v>
      </c>
      <c r="I6" s="1">
        <v>2772</v>
      </c>
      <c r="J6" s="1">
        <v>2781</v>
      </c>
      <c r="K6" s="1">
        <v>3267</v>
      </c>
      <c r="L6" s="1">
        <v>5514</v>
      </c>
      <c r="M6" s="1">
        <v>4371</v>
      </c>
      <c r="N6" s="1">
        <v>2430</v>
      </c>
      <c r="O6" s="1">
        <v>8700</v>
      </c>
      <c r="P6" s="1">
        <v>7204</v>
      </c>
      <c r="Q6" s="1">
        <v>2886</v>
      </c>
      <c r="R6" s="1">
        <v>7455</v>
      </c>
      <c r="S6" s="1">
        <v>12430</v>
      </c>
      <c r="T6" s="1">
        <v>3642</v>
      </c>
      <c r="U6" s="1">
        <v>3870</v>
      </c>
      <c r="V6" s="1">
        <v>10405</v>
      </c>
      <c r="W6" s="1">
        <v>6980</v>
      </c>
      <c r="X6" s="1">
        <v>4506</v>
      </c>
      <c r="Y6" s="1">
        <v>3774</v>
      </c>
      <c r="Z6" s="1">
        <v>3470</v>
      </c>
      <c r="AA6" s="1">
        <v>10940</v>
      </c>
      <c r="AB6" s="1">
        <v>3825</v>
      </c>
      <c r="AC6" s="1">
        <v>5682</v>
      </c>
      <c r="AD6" s="1">
        <v>6764</v>
      </c>
      <c r="AE6" s="1">
        <v>8200</v>
      </c>
      <c r="AF6" s="1">
        <v>4800</v>
      </c>
      <c r="AG6" s="1">
        <v>7480</v>
      </c>
      <c r="AH6" s="1">
        <v>8660</v>
      </c>
      <c r="AI6" s="1">
        <v>1331</v>
      </c>
      <c r="AJ6" s="1">
        <v>37998</v>
      </c>
      <c r="AK6" s="1">
        <v>5247</v>
      </c>
      <c r="AL6" s="1">
        <v>4142</v>
      </c>
      <c r="AM6" s="1">
        <v>2750</v>
      </c>
      <c r="AN6" s="1">
        <v>1897</v>
      </c>
      <c r="AO6" s="1">
        <v>3754</v>
      </c>
      <c r="AP6" s="1">
        <v>4446</v>
      </c>
      <c r="AQ6" s="1">
        <v>5172</v>
      </c>
      <c r="AR6" s="1">
        <v>2400</v>
      </c>
      <c r="AS6" s="1">
        <v>2230</v>
      </c>
      <c r="AT6" s="1">
        <v>2192</v>
      </c>
      <c r="AU6" s="1">
        <v>934</v>
      </c>
      <c r="AV6" s="1">
        <v>1822</v>
      </c>
      <c r="AW6" s="1">
        <v>1690</v>
      </c>
      <c r="AX6" s="1">
        <v>409</v>
      </c>
      <c r="AY6" s="1">
        <v>1139</v>
      </c>
      <c r="AZ6" s="6">
        <v>1024</v>
      </c>
      <c r="BA6" s="6">
        <v>2606</v>
      </c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</row>
    <row r="7" spans="1:97" ht="11.25">
      <c r="A7" s="1" t="s">
        <v>107</v>
      </c>
      <c r="B7" s="1">
        <v>16</v>
      </c>
      <c r="C7" s="1">
        <v>3</v>
      </c>
      <c r="D7" s="1">
        <v>0</v>
      </c>
      <c r="E7" s="1">
        <v>0</v>
      </c>
      <c r="F7" s="1">
        <v>0</v>
      </c>
      <c r="G7" s="1">
        <v>0</v>
      </c>
      <c r="H7" s="1">
        <v>2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2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4</v>
      </c>
      <c r="AH7" s="1">
        <v>0</v>
      </c>
      <c r="AI7" s="1">
        <v>0</v>
      </c>
      <c r="AJ7" s="1">
        <v>0</v>
      </c>
      <c r="AK7" s="1">
        <v>3</v>
      </c>
      <c r="AL7" s="1">
        <v>2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1">
        <v>0</v>
      </c>
      <c r="BA7" s="11">
        <v>0</v>
      </c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</row>
    <row r="8" spans="1:97" ht="11.25">
      <c r="A8" s="1" t="s">
        <v>108</v>
      </c>
      <c r="B8" s="1">
        <v>27</v>
      </c>
      <c r="C8" s="1">
        <v>0</v>
      </c>
      <c r="D8" s="1">
        <v>0</v>
      </c>
      <c r="E8" s="1">
        <v>0</v>
      </c>
      <c r="F8" s="1">
        <v>2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3</v>
      </c>
      <c r="R8" s="1">
        <v>0</v>
      </c>
      <c r="S8" s="1">
        <v>0</v>
      </c>
      <c r="T8" s="1">
        <v>0</v>
      </c>
      <c r="U8" s="1">
        <v>0</v>
      </c>
      <c r="V8" s="1">
        <v>5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4</v>
      </c>
      <c r="AF8" s="1">
        <v>0</v>
      </c>
      <c r="AG8" s="1">
        <v>0</v>
      </c>
      <c r="AH8" s="1">
        <v>0</v>
      </c>
      <c r="AI8" s="1">
        <v>0</v>
      </c>
      <c r="AJ8" s="1">
        <v>10</v>
      </c>
      <c r="AK8" s="1">
        <v>0</v>
      </c>
      <c r="AL8" s="1">
        <v>0</v>
      </c>
      <c r="AM8" s="1">
        <v>0</v>
      </c>
      <c r="AN8" s="1">
        <v>0</v>
      </c>
      <c r="AO8" s="1">
        <v>2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1</v>
      </c>
      <c r="AY8" s="1">
        <v>0</v>
      </c>
      <c r="AZ8" s="11">
        <v>0</v>
      </c>
      <c r="BA8" s="11">
        <v>0</v>
      </c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</row>
    <row r="9" spans="1:97" ht="11.25">
      <c r="A9" s="1" t="s">
        <v>109</v>
      </c>
      <c r="B9" s="1">
        <v>102</v>
      </c>
      <c r="C9" s="1">
        <v>3</v>
      </c>
      <c r="D9" s="1">
        <v>0</v>
      </c>
      <c r="E9" s="1">
        <v>0</v>
      </c>
      <c r="F9" s="1">
        <v>0</v>
      </c>
      <c r="G9" s="1">
        <v>3</v>
      </c>
      <c r="H9" s="1">
        <v>0</v>
      </c>
      <c r="I9" s="1">
        <v>0</v>
      </c>
      <c r="J9" s="1">
        <v>0</v>
      </c>
      <c r="K9" s="1">
        <v>3</v>
      </c>
      <c r="L9" s="1">
        <v>3</v>
      </c>
      <c r="M9" s="1">
        <v>3</v>
      </c>
      <c r="N9" s="1">
        <v>2</v>
      </c>
      <c r="O9" s="1">
        <v>0</v>
      </c>
      <c r="P9" s="1">
        <v>8</v>
      </c>
      <c r="Q9" s="1">
        <v>0</v>
      </c>
      <c r="R9" s="1">
        <v>0</v>
      </c>
      <c r="S9" s="1">
        <v>5</v>
      </c>
      <c r="T9" s="1">
        <v>4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4</v>
      </c>
      <c r="AA9" s="1">
        <v>4</v>
      </c>
      <c r="AB9" s="1">
        <v>0</v>
      </c>
      <c r="AC9" s="1">
        <v>0</v>
      </c>
      <c r="AD9" s="1">
        <v>8</v>
      </c>
      <c r="AE9" s="1">
        <v>8</v>
      </c>
      <c r="AF9" s="1">
        <v>3</v>
      </c>
      <c r="AG9" s="1">
        <v>0</v>
      </c>
      <c r="AH9" s="1">
        <v>0</v>
      </c>
      <c r="AI9" s="1">
        <v>0</v>
      </c>
      <c r="AJ9" s="1">
        <v>19</v>
      </c>
      <c r="AK9" s="1">
        <v>0</v>
      </c>
      <c r="AL9" s="1">
        <v>2</v>
      </c>
      <c r="AM9" s="1">
        <v>0</v>
      </c>
      <c r="AN9" s="1">
        <v>0</v>
      </c>
      <c r="AO9" s="1">
        <v>6</v>
      </c>
      <c r="AP9" s="1">
        <v>0</v>
      </c>
      <c r="AQ9" s="1">
        <v>0</v>
      </c>
      <c r="AR9" s="1">
        <v>2</v>
      </c>
      <c r="AS9" s="1">
        <v>2</v>
      </c>
      <c r="AT9" s="1">
        <v>0</v>
      </c>
      <c r="AU9" s="1">
        <v>0</v>
      </c>
      <c r="AV9" s="1">
        <v>2</v>
      </c>
      <c r="AW9" s="1">
        <v>1</v>
      </c>
      <c r="AX9" s="1">
        <v>1</v>
      </c>
      <c r="AY9" s="1">
        <v>0</v>
      </c>
      <c r="AZ9" s="11">
        <v>2</v>
      </c>
      <c r="BA9" s="11">
        <v>4</v>
      </c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</row>
    <row r="10" spans="1:97" ht="11.25">
      <c r="A10" s="1" t="s">
        <v>110</v>
      </c>
      <c r="B10" s="1">
        <v>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5</v>
      </c>
      <c r="W10" s="1">
        <v>0</v>
      </c>
      <c r="X10" s="1">
        <v>0</v>
      </c>
      <c r="Y10" s="1">
        <v>0</v>
      </c>
      <c r="Z10" s="1">
        <v>2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1">
        <v>0</v>
      </c>
      <c r="BA10" s="11">
        <v>0</v>
      </c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ht="11.25">
      <c r="A11" s="1" t="s">
        <v>111</v>
      </c>
      <c r="B11" s="1">
        <v>502</v>
      </c>
      <c r="C11" s="1">
        <v>12</v>
      </c>
      <c r="D11" s="1">
        <v>0</v>
      </c>
      <c r="E11" s="1">
        <v>0</v>
      </c>
      <c r="F11" s="1">
        <v>0</v>
      </c>
      <c r="G11" s="1">
        <v>30</v>
      </c>
      <c r="H11" s="1">
        <v>4</v>
      </c>
      <c r="I11" s="1">
        <v>6</v>
      </c>
      <c r="J11" s="1">
        <v>5</v>
      </c>
      <c r="K11" s="1">
        <v>6</v>
      </c>
      <c r="L11" s="1">
        <v>0</v>
      </c>
      <c r="M11" s="1">
        <v>30</v>
      </c>
      <c r="N11" s="1">
        <v>6</v>
      </c>
      <c r="O11" s="1">
        <v>4</v>
      </c>
      <c r="P11" s="1">
        <v>28</v>
      </c>
      <c r="Q11" s="1">
        <v>9</v>
      </c>
      <c r="R11" s="1">
        <v>0</v>
      </c>
      <c r="S11" s="1">
        <v>25</v>
      </c>
      <c r="T11" s="1">
        <v>14</v>
      </c>
      <c r="U11" s="1">
        <v>3</v>
      </c>
      <c r="V11" s="1">
        <v>10</v>
      </c>
      <c r="W11" s="1">
        <v>12</v>
      </c>
      <c r="X11" s="1">
        <v>12</v>
      </c>
      <c r="Y11" s="1">
        <v>4</v>
      </c>
      <c r="Z11" s="1">
        <v>6</v>
      </c>
      <c r="AA11" s="1">
        <v>32</v>
      </c>
      <c r="AB11" s="1">
        <v>0</v>
      </c>
      <c r="AC11" s="1">
        <v>3</v>
      </c>
      <c r="AD11" s="1">
        <v>20</v>
      </c>
      <c r="AE11" s="1">
        <v>16</v>
      </c>
      <c r="AF11" s="1">
        <v>6</v>
      </c>
      <c r="AG11" s="1">
        <v>32</v>
      </c>
      <c r="AH11" s="1">
        <v>10</v>
      </c>
      <c r="AI11" s="1">
        <v>1</v>
      </c>
      <c r="AJ11" s="1">
        <v>38</v>
      </c>
      <c r="AK11" s="1">
        <v>6</v>
      </c>
      <c r="AL11" s="1">
        <v>24</v>
      </c>
      <c r="AM11" s="1">
        <v>6</v>
      </c>
      <c r="AN11" s="1">
        <v>2</v>
      </c>
      <c r="AO11" s="1">
        <v>0</v>
      </c>
      <c r="AP11" s="1">
        <v>10</v>
      </c>
      <c r="AQ11" s="1">
        <v>21</v>
      </c>
      <c r="AR11" s="1">
        <v>3</v>
      </c>
      <c r="AS11" s="1">
        <v>2</v>
      </c>
      <c r="AT11" s="1">
        <v>2</v>
      </c>
      <c r="AU11" s="1">
        <v>0</v>
      </c>
      <c r="AV11" s="1">
        <v>12</v>
      </c>
      <c r="AW11" s="1">
        <v>12</v>
      </c>
      <c r="AX11" s="1">
        <v>2</v>
      </c>
      <c r="AY11" s="1">
        <v>2</v>
      </c>
      <c r="AZ11" s="11">
        <v>6</v>
      </c>
      <c r="BA11" s="11">
        <v>8</v>
      </c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ht="11.25">
      <c r="A12" s="1" t="s">
        <v>112</v>
      </c>
      <c r="B12" s="1">
        <v>6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5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1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1">
        <v>0</v>
      </c>
      <c r="BA12" s="11">
        <v>0</v>
      </c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</row>
    <row r="13" spans="1:97" ht="11.25">
      <c r="A13" s="1" t="s">
        <v>113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1">
        <v>0</v>
      </c>
      <c r="BA13" s="11">
        <v>0</v>
      </c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</row>
    <row r="14" spans="1:97" ht="11.25">
      <c r="A14" s="1" t="s">
        <v>114</v>
      </c>
      <c r="B14" s="1">
        <v>1680</v>
      </c>
      <c r="C14" s="1">
        <v>9</v>
      </c>
      <c r="D14" s="1">
        <v>33</v>
      </c>
      <c r="E14" s="1">
        <v>72</v>
      </c>
      <c r="F14" s="1">
        <v>14</v>
      </c>
      <c r="G14" s="1">
        <v>24</v>
      </c>
      <c r="H14" s="1">
        <v>42</v>
      </c>
      <c r="I14" s="1">
        <v>0</v>
      </c>
      <c r="J14" s="1">
        <v>14</v>
      </c>
      <c r="K14" s="1">
        <v>12</v>
      </c>
      <c r="L14" s="1">
        <v>27</v>
      </c>
      <c r="M14" s="1">
        <v>42</v>
      </c>
      <c r="N14" s="1">
        <v>18</v>
      </c>
      <c r="O14" s="1">
        <v>52</v>
      </c>
      <c r="P14" s="1">
        <v>28</v>
      </c>
      <c r="Q14" s="1">
        <v>33</v>
      </c>
      <c r="R14" s="1">
        <v>45</v>
      </c>
      <c r="S14" s="1">
        <v>115</v>
      </c>
      <c r="T14" s="1">
        <v>34</v>
      </c>
      <c r="U14" s="1">
        <v>45</v>
      </c>
      <c r="V14" s="1">
        <v>35</v>
      </c>
      <c r="W14" s="1">
        <v>4</v>
      </c>
      <c r="X14" s="1">
        <v>27</v>
      </c>
      <c r="Y14" s="1">
        <v>24</v>
      </c>
      <c r="Z14" s="1">
        <v>32</v>
      </c>
      <c r="AA14" s="1">
        <v>16</v>
      </c>
      <c r="AB14" s="1">
        <v>0</v>
      </c>
      <c r="AC14" s="1">
        <v>24</v>
      </c>
      <c r="AD14" s="1">
        <v>92</v>
      </c>
      <c r="AE14" s="1">
        <v>136</v>
      </c>
      <c r="AF14" s="1">
        <v>12</v>
      </c>
      <c r="AG14" s="1">
        <v>48</v>
      </c>
      <c r="AH14" s="1">
        <v>40</v>
      </c>
      <c r="AI14" s="1">
        <v>4</v>
      </c>
      <c r="AJ14" s="1">
        <v>192</v>
      </c>
      <c r="AK14" s="1">
        <v>57</v>
      </c>
      <c r="AL14" s="1">
        <v>30</v>
      </c>
      <c r="AM14" s="1">
        <v>16</v>
      </c>
      <c r="AN14" s="1">
        <v>9</v>
      </c>
      <c r="AO14" s="1">
        <v>14</v>
      </c>
      <c r="AP14" s="1">
        <v>42</v>
      </c>
      <c r="AQ14" s="1">
        <v>30</v>
      </c>
      <c r="AR14" s="1">
        <v>15</v>
      </c>
      <c r="AS14" s="1">
        <v>11</v>
      </c>
      <c r="AT14" s="1">
        <v>26</v>
      </c>
      <c r="AU14" s="1">
        <v>1</v>
      </c>
      <c r="AV14" s="1">
        <v>6</v>
      </c>
      <c r="AW14" s="1">
        <v>13</v>
      </c>
      <c r="AX14" s="1">
        <v>11</v>
      </c>
      <c r="AY14" s="1">
        <v>13</v>
      </c>
      <c r="AZ14" s="11">
        <v>19</v>
      </c>
      <c r="BA14" s="11">
        <v>22</v>
      </c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97" ht="11.25">
      <c r="A15" s="1" t="s">
        <v>115</v>
      </c>
      <c r="B15" s="1">
        <v>727</v>
      </c>
      <c r="C15" s="1">
        <v>3</v>
      </c>
      <c r="D15" s="1">
        <v>9</v>
      </c>
      <c r="E15" s="1">
        <v>3</v>
      </c>
      <c r="F15" s="1">
        <v>8</v>
      </c>
      <c r="G15" s="1">
        <v>24</v>
      </c>
      <c r="H15" s="1">
        <v>0</v>
      </c>
      <c r="I15" s="1">
        <v>0</v>
      </c>
      <c r="J15" s="1">
        <v>0</v>
      </c>
      <c r="K15" s="1">
        <v>0</v>
      </c>
      <c r="L15" s="1">
        <v>9</v>
      </c>
      <c r="M15" s="1">
        <v>12</v>
      </c>
      <c r="N15" s="1">
        <v>6</v>
      </c>
      <c r="O15" s="1">
        <v>4</v>
      </c>
      <c r="P15" s="1">
        <v>8</v>
      </c>
      <c r="Q15" s="1">
        <v>3</v>
      </c>
      <c r="R15" s="1">
        <v>15</v>
      </c>
      <c r="S15" s="1">
        <v>80</v>
      </c>
      <c r="T15" s="1">
        <v>14</v>
      </c>
      <c r="U15" s="1">
        <v>30</v>
      </c>
      <c r="V15" s="1">
        <v>35</v>
      </c>
      <c r="W15" s="1">
        <v>12</v>
      </c>
      <c r="X15" s="1">
        <v>15</v>
      </c>
      <c r="Y15" s="1">
        <v>24</v>
      </c>
      <c r="Z15" s="1">
        <v>12</v>
      </c>
      <c r="AA15" s="1">
        <v>16</v>
      </c>
      <c r="AB15" s="1">
        <v>0</v>
      </c>
      <c r="AC15" s="1">
        <v>21</v>
      </c>
      <c r="AD15" s="1">
        <v>20</v>
      </c>
      <c r="AE15" s="1">
        <v>72</v>
      </c>
      <c r="AF15" s="1">
        <v>3</v>
      </c>
      <c r="AG15" s="1">
        <v>16</v>
      </c>
      <c r="AH15" s="1">
        <v>30</v>
      </c>
      <c r="AI15" s="1">
        <v>13</v>
      </c>
      <c r="AJ15" s="1">
        <v>67</v>
      </c>
      <c r="AK15" s="1">
        <v>15</v>
      </c>
      <c r="AL15" s="1">
        <v>8</v>
      </c>
      <c r="AM15" s="1">
        <v>6</v>
      </c>
      <c r="AN15" s="1">
        <v>7</v>
      </c>
      <c r="AO15" s="1">
        <v>14</v>
      </c>
      <c r="AP15" s="1">
        <v>6</v>
      </c>
      <c r="AQ15" s="1">
        <v>9</v>
      </c>
      <c r="AR15" s="1">
        <v>1</v>
      </c>
      <c r="AS15" s="1">
        <v>26</v>
      </c>
      <c r="AT15" s="1">
        <v>0</v>
      </c>
      <c r="AU15" s="1">
        <v>0</v>
      </c>
      <c r="AV15" s="1">
        <v>0</v>
      </c>
      <c r="AW15" s="1">
        <v>2</v>
      </c>
      <c r="AX15" s="1">
        <v>1</v>
      </c>
      <c r="AY15" s="1">
        <v>16</v>
      </c>
      <c r="AZ15" s="11">
        <v>0</v>
      </c>
      <c r="BA15" s="11">
        <v>32</v>
      </c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</row>
    <row r="16" spans="1:97" ht="11.25">
      <c r="A16" s="1" t="s">
        <v>116</v>
      </c>
      <c r="B16" s="1">
        <v>8826</v>
      </c>
      <c r="C16" s="1">
        <v>228</v>
      </c>
      <c r="D16" s="1">
        <v>6</v>
      </c>
      <c r="E16" s="1">
        <v>147</v>
      </c>
      <c r="F16" s="1">
        <v>116</v>
      </c>
      <c r="G16" s="1">
        <v>87</v>
      </c>
      <c r="H16" s="1">
        <v>76</v>
      </c>
      <c r="I16" s="1">
        <v>30</v>
      </c>
      <c r="J16" s="1">
        <v>79</v>
      </c>
      <c r="K16" s="1">
        <v>186</v>
      </c>
      <c r="L16" s="1">
        <v>24</v>
      </c>
      <c r="M16" s="1">
        <v>294</v>
      </c>
      <c r="N16" s="1">
        <v>218</v>
      </c>
      <c r="O16" s="1">
        <v>300</v>
      </c>
      <c r="P16" s="1">
        <v>72</v>
      </c>
      <c r="Q16" s="1">
        <v>120</v>
      </c>
      <c r="R16" s="1">
        <v>170</v>
      </c>
      <c r="S16" s="1">
        <v>1375</v>
      </c>
      <c r="T16" s="1">
        <v>46</v>
      </c>
      <c r="U16" s="1">
        <v>312</v>
      </c>
      <c r="V16" s="1">
        <v>100</v>
      </c>
      <c r="W16" s="1">
        <v>96</v>
      </c>
      <c r="X16" s="1">
        <v>84</v>
      </c>
      <c r="Y16" s="1">
        <v>96</v>
      </c>
      <c r="Z16" s="1">
        <v>128</v>
      </c>
      <c r="AA16" s="1">
        <v>200</v>
      </c>
      <c r="AB16" s="1">
        <v>33</v>
      </c>
      <c r="AC16" s="1">
        <v>51</v>
      </c>
      <c r="AD16" s="1">
        <v>72</v>
      </c>
      <c r="AE16" s="1">
        <v>892</v>
      </c>
      <c r="AF16" s="1">
        <v>27</v>
      </c>
      <c r="AG16" s="1">
        <v>304</v>
      </c>
      <c r="AH16" s="1">
        <v>515</v>
      </c>
      <c r="AI16" s="1">
        <v>27</v>
      </c>
      <c r="AJ16" s="1">
        <v>970</v>
      </c>
      <c r="AK16" s="1">
        <v>96</v>
      </c>
      <c r="AL16" s="1">
        <v>110</v>
      </c>
      <c r="AM16" s="1">
        <v>28</v>
      </c>
      <c r="AN16" s="1">
        <v>54</v>
      </c>
      <c r="AO16" s="1">
        <v>148</v>
      </c>
      <c r="AP16" s="1">
        <v>32</v>
      </c>
      <c r="AQ16" s="1">
        <v>240</v>
      </c>
      <c r="AR16" s="1">
        <v>33</v>
      </c>
      <c r="AS16" s="1">
        <v>63</v>
      </c>
      <c r="AT16" s="1">
        <v>92</v>
      </c>
      <c r="AU16" s="1">
        <v>13</v>
      </c>
      <c r="AV16" s="1">
        <v>150</v>
      </c>
      <c r="AW16" s="1">
        <v>64</v>
      </c>
      <c r="AX16" s="1">
        <v>18</v>
      </c>
      <c r="AY16" s="1">
        <v>34</v>
      </c>
      <c r="AZ16" s="11">
        <v>6</v>
      </c>
      <c r="BA16" s="11">
        <v>164</v>
      </c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</row>
    <row r="17" spans="1:97" ht="11.25">
      <c r="A17" s="1" t="s">
        <v>117</v>
      </c>
      <c r="B17" s="1">
        <v>3933</v>
      </c>
      <c r="C17" s="1">
        <v>48</v>
      </c>
      <c r="D17" s="1">
        <v>15</v>
      </c>
      <c r="E17" s="1">
        <v>84</v>
      </c>
      <c r="F17" s="1">
        <v>18</v>
      </c>
      <c r="G17" s="1">
        <v>18</v>
      </c>
      <c r="H17" s="1">
        <v>22</v>
      </c>
      <c r="I17" s="1">
        <v>0</v>
      </c>
      <c r="J17" s="1">
        <v>58</v>
      </c>
      <c r="K17" s="1">
        <v>6</v>
      </c>
      <c r="L17" s="1">
        <v>42</v>
      </c>
      <c r="M17" s="1">
        <v>21</v>
      </c>
      <c r="N17" s="1">
        <v>48</v>
      </c>
      <c r="O17" s="1">
        <v>64</v>
      </c>
      <c r="P17" s="1">
        <v>68</v>
      </c>
      <c r="Q17" s="1">
        <v>33</v>
      </c>
      <c r="R17" s="1">
        <v>15</v>
      </c>
      <c r="S17" s="1">
        <v>130</v>
      </c>
      <c r="T17" s="1">
        <v>30</v>
      </c>
      <c r="U17" s="1">
        <v>30</v>
      </c>
      <c r="V17" s="1">
        <v>15</v>
      </c>
      <c r="W17" s="1">
        <v>76</v>
      </c>
      <c r="X17" s="1">
        <v>21</v>
      </c>
      <c r="Y17" s="1">
        <v>14</v>
      </c>
      <c r="Z17" s="1">
        <v>26</v>
      </c>
      <c r="AA17" s="1">
        <v>36</v>
      </c>
      <c r="AB17" s="1">
        <v>9</v>
      </c>
      <c r="AC17" s="1">
        <v>12</v>
      </c>
      <c r="AD17" s="1">
        <v>72</v>
      </c>
      <c r="AE17" s="1">
        <v>144</v>
      </c>
      <c r="AF17" s="1">
        <v>30</v>
      </c>
      <c r="AG17" s="1">
        <v>84</v>
      </c>
      <c r="AH17" s="1">
        <v>50</v>
      </c>
      <c r="AI17" s="1">
        <v>7</v>
      </c>
      <c r="AJ17" s="1">
        <v>2189</v>
      </c>
      <c r="AK17" s="1">
        <v>30</v>
      </c>
      <c r="AL17" s="1">
        <v>50</v>
      </c>
      <c r="AM17" s="1">
        <v>6</v>
      </c>
      <c r="AN17" s="1">
        <v>12</v>
      </c>
      <c r="AO17" s="1">
        <v>48</v>
      </c>
      <c r="AP17" s="1">
        <v>94</v>
      </c>
      <c r="AQ17" s="1">
        <v>24</v>
      </c>
      <c r="AR17" s="1">
        <v>5</v>
      </c>
      <c r="AS17" s="1">
        <v>6</v>
      </c>
      <c r="AT17" s="1">
        <v>16</v>
      </c>
      <c r="AU17" s="1">
        <v>5</v>
      </c>
      <c r="AV17" s="1">
        <v>26</v>
      </c>
      <c r="AW17" s="1">
        <v>18</v>
      </c>
      <c r="AX17" s="1">
        <v>5</v>
      </c>
      <c r="AY17" s="1">
        <v>23</v>
      </c>
      <c r="AZ17" s="11">
        <v>6</v>
      </c>
      <c r="BA17" s="11">
        <v>24</v>
      </c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</row>
    <row r="18" spans="1:97" ht="11.25">
      <c r="A18" s="1" t="s">
        <v>118</v>
      </c>
      <c r="B18" s="1">
        <v>18313</v>
      </c>
      <c r="C18" s="1">
        <v>309</v>
      </c>
      <c r="D18" s="1">
        <v>222</v>
      </c>
      <c r="E18" s="1">
        <v>483</v>
      </c>
      <c r="F18" s="1">
        <v>36</v>
      </c>
      <c r="G18" s="1">
        <v>195</v>
      </c>
      <c r="H18" s="1">
        <v>102</v>
      </c>
      <c r="I18" s="1">
        <v>48</v>
      </c>
      <c r="J18" s="1">
        <v>139</v>
      </c>
      <c r="K18" s="1">
        <v>240</v>
      </c>
      <c r="L18" s="1">
        <v>93</v>
      </c>
      <c r="M18" s="1">
        <v>240</v>
      </c>
      <c r="N18" s="1">
        <v>172</v>
      </c>
      <c r="O18" s="1">
        <v>556</v>
      </c>
      <c r="P18" s="1">
        <v>412</v>
      </c>
      <c r="Q18" s="1">
        <v>177</v>
      </c>
      <c r="R18" s="1">
        <v>630</v>
      </c>
      <c r="S18" s="1">
        <v>2035</v>
      </c>
      <c r="T18" s="1">
        <v>170</v>
      </c>
      <c r="U18" s="1">
        <v>771</v>
      </c>
      <c r="V18" s="1">
        <v>515</v>
      </c>
      <c r="W18" s="1">
        <v>332</v>
      </c>
      <c r="X18" s="1">
        <v>186</v>
      </c>
      <c r="Y18" s="1">
        <v>190</v>
      </c>
      <c r="Z18" s="1">
        <v>204</v>
      </c>
      <c r="AA18" s="1">
        <v>1100</v>
      </c>
      <c r="AB18" s="1">
        <v>30</v>
      </c>
      <c r="AC18" s="1">
        <v>132</v>
      </c>
      <c r="AD18" s="1">
        <v>212</v>
      </c>
      <c r="AE18" s="1">
        <v>1552</v>
      </c>
      <c r="AF18" s="1">
        <v>108</v>
      </c>
      <c r="AG18" s="1">
        <v>600</v>
      </c>
      <c r="AH18" s="1">
        <v>1465</v>
      </c>
      <c r="AI18" s="1">
        <v>74</v>
      </c>
      <c r="AJ18" s="1">
        <v>1661</v>
      </c>
      <c r="AK18" s="1">
        <v>168</v>
      </c>
      <c r="AL18" s="1">
        <v>294</v>
      </c>
      <c r="AM18" s="1">
        <v>122</v>
      </c>
      <c r="AN18" s="1">
        <v>257</v>
      </c>
      <c r="AO18" s="1">
        <v>204</v>
      </c>
      <c r="AP18" s="1">
        <v>356</v>
      </c>
      <c r="AQ18" s="1">
        <v>540</v>
      </c>
      <c r="AR18" s="1">
        <v>98</v>
      </c>
      <c r="AS18" s="1">
        <v>110</v>
      </c>
      <c r="AT18" s="1">
        <v>236</v>
      </c>
      <c r="AU18" s="1">
        <v>140</v>
      </c>
      <c r="AV18" s="1">
        <v>116</v>
      </c>
      <c r="AW18" s="1">
        <v>38</v>
      </c>
      <c r="AX18" s="1">
        <v>12</v>
      </c>
      <c r="AY18" s="1">
        <v>40</v>
      </c>
      <c r="AZ18" s="11">
        <v>19</v>
      </c>
      <c r="BA18" s="11">
        <v>172</v>
      </c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97" ht="11.25">
      <c r="A19" s="1" t="s">
        <v>119</v>
      </c>
      <c r="B19" s="1">
        <v>6450</v>
      </c>
      <c r="C19" s="1">
        <v>252</v>
      </c>
      <c r="D19" s="1">
        <v>45</v>
      </c>
      <c r="E19" s="1">
        <v>87</v>
      </c>
      <c r="F19" s="1">
        <v>20</v>
      </c>
      <c r="G19" s="1">
        <v>141</v>
      </c>
      <c r="H19" s="1">
        <v>112</v>
      </c>
      <c r="I19" s="1">
        <v>27</v>
      </c>
      <c r="J19" s="1">
        <v>36</v>
      </c>
      <c r="K19" s="1">
        <v>84</v>
      </c>
      <c r="L19" s="1">
        <v>96</v>
      </c>
      <c r="M19" s="1">
        <v>129</v>
      </c>
      <c r="N19" s="1">
        <v>58</v>
      </c>
      <c r="O19" s="1">
        <v>328</v>
      </c>
      <c r="P19" s="1">
        <v>116</v>
      </c>
      <c r="Q19" s="1">
        <v>78</v>
      </c>
      <c r="R19" s="1">
        <v>110</v>
      </c>
      <c r="S19" s="1">
        <v>425</v>
      </c>
      <c r="T19" s="1">
        <v>114</v>
      </c>
      <c r="U19" s="1">
        <v>126</v>
      </c>
      <c r="V19" s="1">
        <v>25</v>
      </c>
      <c r="W19" s="1">
        <v>152</v>
      </c>
      <c r="X19" s="1">
        <v>39</v>
      </c>
      <c r="Y19" s="1">
        <v>78</v>
      </c>
      <c r="Z19" s="1">
        <v>94</v>
      </c>
      <c r="AA19" s="1">
        <v>196</v>
      </c>
      <c r="AB19" s="1">
        <v>18</v>
      </c>
      <c r="AC19" s="1">
        <v>69</v>
      </c>
      <c r="AD19" s="1">
        <v>176</v>
      </c>
      <c r="AE19" s="1">
        <v>328</v>
      </c>
      <c r="AF19" s="1">
        <v>78</v>
      </c>
      <c r="AG19" s="1">
        <v>200</v>
      </c>
      <c r="AH19" s="1">
        <v>215</v>
      </c>
      <c r="AI19" s="1">
        <v>17</v>
      </c>
      <c r="AJ19" s="1">
        <v>806</v>
      </c>
      <c r="AK19" s="1">
        <v>159</v>
      </c>
      <c r="AL19" s="1">
        <v>466</v>
      </c>
      <c r="AM19" s="1">
        <v>76</v>
      </c>
      <c r="AN19" s="1">
        <v>73</v>
      </c>
      <c r="AO19" s="1">
        <v>102</v>
      </c>
      <c r="AP19" s="1">
        <v>192</v>
      </c>
      <c r="AQ19" s="1">
        <v>111</v>
      </c>
      <c r="AR19" s="1">
        <v>34</v>
      </c>
      <c r="AS19" s="1">
        <v>33</v>
      </c>
      <c r="AT19" s="1">
        <v>22</v>
      </c>
      <c r="AU19" s="1">
        <v>17</v>
      </c>
      <c r="AV19" s="1">
        <v>66</v>
      </c>
      <c r="AW19" s="1">
        <v>50</v>
      </c>
      <c r="AX19" s="1">
        <v>14</v>
      </c>
      <c r="AY19" s="1">
        <v>17</v>
      </c>
      <c r="AZ19" s="27">
        <v>13</v>
      </c>
      <c r="BA19" s="27">
        <v>130</v>
      </c>
      <c r="BB19" s="11"/>
      <c r="BC19" s="27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27"/>
      <c r="BR19" s="11"/>
      <c r="BS19" s="27"/>
      <c r="BT19" s="11"/>
      <c r="BU19" s="11"/>
      <c r="BV19" s="11"/>
      <c r="BW19" s="11"/>
      <c r="BX19" s="11"/>
      <c r="BY19" s="11"/>
      <c r="BZ19" s="11"/>
      <c r="CA19" s="11"/>
      <c r="CB19" s="11"/>
      <c r="CC19" s="27"/>
      <c r="CD19" s="11"/>
      <c r="CE19" s="11"/>
      <c r="CF19" s="27"/>
      <c r="CG19" s="11"/>
      <c r="CH19" s="11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</row>
    <row r="20" spans="1:97" ht="11.25">
      <c r="A20" s="1" t="s">
        <v>120</v>
      </c>
      <c r="B20" s="1">
        <v>1228</v>
      </c>
      <c r="C20" s="1">
        <v>42</v>
      </c>
      <c r="D20" s="1">
        <v>18</v>
      </c>
      <c r="E20" s="1">
        <v>21</v>
      </c>
      <c r="F20" s="1">
        <v>6</v>
      </c>
      <c r="G20" s="1">
        <v>12</v>
      </c>
      <c r="H20" s="1">
        <v>28</v>
      </c>
      <c r="I20" s="1">
        <v>0</v>
      </c>
      <c r="J20" s="1">
        <v>7</v>
      </c>
      <c r="K20" s="1">
        <v>6</v>
      </c>
      <c r="L20" s="1">
        <v>33</v>
      </c>
      <c r="M20" s="1">
        <v>60</v>
      </c>
      <c r="N20" s="1">
        <v>26</v>
      </c>
      <c r="O20" s="1">
        <v>28</v>
      </c>
      <c r="P20" s="1">
        <v>24</v>
      </c>
      <c r="Q20" s="1">
        <v>21</v>
      </c>
      <c r="R20" s="1">
        <v>40</v>
      </c>
      <c r="S20" s="1">
        <v>100</v>
      </c>
      <c r="T20" s="1">
        <v>10</v>
      </c>
      <c r="U20" s="1">
        <v>54</v>
      </c>
      <c r="V20" s="1">
        <v>5</v>
      </c>
      <c r="W20" s="1">
        <v>4</v>
      </c>
      <c r="X20" s="1">
        <v>6</v>
      </c>
      <c r="Y20" s="1">
        <v>26</v>
      </c>
      <c r="Z20" s="1">
        <v>18</v>
      </c>
      <c r="AA20" s="1">
        <v>16</v>
      </c>
      <c r="AB20" s="1">
        <v>9</v>
      </c>
      <c r="AC20" s="1">
        <v>12</v>
      </c>
      <c r="AD20" s="1">
        <v>36</v>
      </c>
      <c r="AE20" s="1">
        <v>92</v>
      </c>
      <c r="AF20" s="1">
        <v>6</v>
      </c>
      <c r="AG20" s="1">
        <v>12</v>
      </c>
      <c r="AH20" s="1">
        <v>25</v>
      </c>
      <c r="AI20" s="1">
        <v>5</v>
      </c>
      <c r="AJ20" s="1">
        <v>173</v>
      </c>
      <c r="AK20" s="1">
        <v>63</v>
      </c>
      <c r="AL20" s="1">
        <v>32</v>
      </c>
      <c r="AM20" s="1">
        <v>14</v>
      </c>
      <c r="AN20" s="1">
        <v>21</v>
      </c>
      <c r="AO20" s="1">
        <v>2</v>
      </c>
      <c r="AP20" s="1">
        <v>10</v>
      </c>
      <c r="AQ20" s="1">
        <v>9</v>
      </c>
      <c r="AR20" s="1">
        <v>9</v>
      </c>
      <c r="AS20" s="1">
        <v>19</v>
      </c>
      <c r="AT20" s="1">
        <v>8</v>
      </c>
      <c r="AU20" s="1">
        <v>6</v>
      </c>
      <c r="AV20" s="1">
        <v>10</v>
      </c>
      <c r="AW20" s="1">
        <v>3</v>
      </c>
      <c r="AX20" s="1">
        <v>4</v>
      </c>
      <c r="AY20" s="1">
        <v>14</v>
      </c>
      <c r="AZ20" s="11">
        <v>5</v>
      </c>
      <c r="BA20" s="11">
        <v>18</v>
      </c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</row>
    <row r="21" spans="1:97" ht="11.25">
      <c r="A21" s="1" t="s">
        <v>121</v>
      </c>
      <c r="B21" s="1">
        <v>846</v>
      </c>
      <c r="C21" s="1">
        <v>12</v>
      </c>
      <c r="D21" s="1">
        <v>6</v>
      </c>
      <c r="E21" s="1">
        <v>12</v>
      </c>
      <c r="F21" s="1">
        <v>0</v>
      </c>
      <c r="G21" s="1">
        <v>21</v>
      </c>
      <c r="H21" s="1">
        <v>24</v>
      </c>
      <c r="I21" s="1">
        <v>6</v>
      </c>
      <c r="J21" s="1">
        <v>2</v>
      </c>
      <c r="K21" s="1">
        <v>9</v>
      </c>
      <c r="L21" s="1">
        <v>18</v>
      </c>
      <c r="M21" s="1">
        <v>6</v>
      </c>
      <c r="N21" s="1">
        <v>10</v>
      </c>
      <c r="O21" s="1">
        <v>12</v>
      </c>
      <c r="P21" s="1">
        <v>12</v>
      </c>
      <c r="Q21" s="1">
        <v>0</v>
      </c>
      <c r="R21" s="1">
        <v>20</v>
      </c>
      <c r="S21" s="1">
        <v>60</v>
      </c>
      <c r="T21" s="1">
        <v>8</v>
      </c>
      <c r="U21" s="1">
        <v>6</v>
      </c>
      <c r="V21" s="1">
        <v>25</v>
      </c>
      <c r="W21" s="1">
        <v>28</v>
      </c>
      <c r="X21" s="1">
        <v>21</v>
      </c>
      <c r="Y21" s="1">
        <v>16</v>
      </c>
      <c r="Z21" s="1">
        <v>4</v>
      </c>
      <c r="AA21" s="1">
        <v>48</v>
      </c>
      <c r="AB21" s="1">
        <v>0</v>
      </c>
      <c r="AC21" s="1">
        <v>18</v>
      </c>
      <c r="AD21" s="1">
        <v>20</v>
      </c>
      <c r="AE21" s="1">
        <v>68</v>
      </c>
      <c r="AF21" s="1">
        <v>18</v>
      </c>
      <c r="AG21" s="1">
        <v>4</v>
      </c>
      <c r="AH21" s="1">
        <v>15</v>
      </c>
      <c r="AI21" s="1">
        <v>3</v>
      </c>
      <c r="AJ21" s="1">
        <v>192</v>
      </c>
      <c r="AK21" s="1">
        <v>24</v>
      </c>
      <c r="AL21" s="1">
        <v>18</v>
      </c>
      <c r="AM21" s="1">
        <v>12</v>
      </c>
      <c r="AN21" s="1">
        <v>3</v>
      </c>
      <c r="AO21" s="1">
        <v>12</v>
      </c>
      <c r="AP21" s="1">
        <v>28</v>
      </c>
      <c r="AQ21" s="1">
        <v>12</v>
      </c>
      <c r="AR21" s="1">
        <v>2</v>
      </c>
      <c r="AS21" s="1">
        <v>1</v>
      </c>
      <c r="AT21" s="1">
        <v>2</v>
      </c>
      <c r="AU21" s="1">
        <v>0</v>
      </c>
      <c r="AV21" s="1">
        <v>2</v>
      </c>
      <c r="AW21" s="1">
        <v>2</v>
      </c>
      <c r="AX21" s="1">
        <v>3</v>
      </c>
      <c r="AY21" s="1">
        <v>0</v>
      </c>
      <c r="AZ21" s="11">
        <v>1</v>
      </c>
      <c r="BA21" s="11">
        <v>0</v>
      </c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</row>
    <row r="22" spans="1:97" ht="11.25">
      <c r="A22" s="1" t="s">
        <v>122</v>
      </c>
      <c r="B22" s="1">
        <v>3893</v>
      </c>
      <c r="C22" s="1">
        <v>57</v>
      </c>
      <c r="D22" s="1">
        <v>78</v>
      </c>
      <c r="E22" s="1">
        <v>57</v>
      </c>
      <c r="F22" s="1">
        <v>36</v>
      </c>
      <c r="G22" s="1">
        <v>72</v>
      </c>
      <c r="H22" s="1">
        <v>46</v>
      </c>
      <c r="I22" s="1">
        <v>21</v>
      </c>
      <c r="J22" s="1">
        <v>115</v>
      </c>
      <c r="K22" s="1">
        <v>57</v>
      </c>
      <c r="L22" s="1">
        <v>63</v>
      </c>
      <c r="M22" s="1">
        <v>81</v>
      </c>
      <c r="N22" s="1">
        <v>74</v>
      </c>
      <c r="O22" s="1">
        <v>176</v>
      </c>
      <c r="P22" s="1">
        <v>108</v>
      </c>
      <c r="Q22" s="1">
        <v>102</v>
      </c>
      <c r="R22" s="1">
        <v>130</v>
      </c>
      <c r="S22" s="1">
        <v>190</v>
      </c>
      <c r="T22" s="1">
        <v>66</v>
      </c>
      <c r="U22" s="1">
        <v>78</v>
      </c>
      <c r="V22" s="1">
        <v>70</v>
      </c>
      <c r="W22" s="1">
        <v>88</v>
      </c>
      <c r="X22" s="1">
        <v>45</v>
      </c>
      <c r="Y22" s="1">
        <v>46</v>
      </c>
      <c r="Z22" s="1">
        <v>52</v>
      </c>
      <c r="AA22" s="1">
        <v>96</v>
      </c>
      <c r="AB22" s="1">
        <v>30</v>
      </c>
      <c r="AC22" s="1">
        <v>33</v>
      </c>
      <c r="AD22" s="1">
        <v>116</v>
      </c>
      <c r="AE22" s="1">
        <v>148</v>
      </c>
      <c r="AF22" s="1">
        <v>39</v>
      </c>
      <c r="AG22" s="1">
        <v>148</v>
      </c>
      <c r="AH22" s="1">
        <v>95</v>
      </c>
      <c r="AI22" s="1">
        <v>22</v>
      </c>
      <c r="AJ22" s="1">
        <v>384</v>
      </c>
      <c r="AK22" s="1">
        <v>129</v>
      </c>
      <c r="AL22" s="1">
        <v>138</v>
      </c>
      <c r="AM22" s="1">
        <v>24</v>
      </c>
      <c r="AN22" s="1">
        <v>37</v>
      </c>
      <c r="AO22" s="1">
        <v>32</v>
      </c>
      <c r="AP22" s="1">
        <v>134</v>
      </c>
      <c r="AQ22" s="1">
        <v>78</v>
      </c>
      <c r="AR22" s="1">
        <v>28</v>
      </c>
      <c r="AS22" s="1">
        <v>24</v>
      </c>
      <c r="AT22" s="1">
        <v>32</v>
      </c>
      <c r="AU22" s="1">
        <v>15</v>
      </c>
      <c r="AV22" s="1">
        <v>42</v>
      </c>
      <c r="AW22" s="1">
        <v>37</v>
      </c>
      <c r="AX22" s="1">
        <v>7</v>
      </c>
      <c r="AY22" s="1">
        <v>8</v>
      </c>
      <c r="AZ22" s="11">
        <v>29</v>
      </c>
      <c r="BA22" s="11">
        <v>80</v>
      </c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</row>
    <row r="23" spans="1:97" ht="11.25">
      <c r="A23" s="1" t="s">
        <v>123</v>
      </c>
      <c r="B23" s="1">
        <v>12810</v>
      </c>
      <c r="C23" s="1">
        <v>168</v>
      </c>
      <c r="D23" s="1">
        <v>138</v>
      </c>
      <c r="E23" s="1">
        <v>147</v>
      </c>
      <c r="F23" s="1">
        <v>360</v>
      </c>
      <c r="G23" s="1">
        <v>207</v>
      </c>
      <c r="H23" s="1">
        <v>100</v>
      </c>
      <c r="I23" s="1">
        <v>75</v>
      </c>
      <c r="J23" s="1">
        <v>199</v>
      </c>
      <c r="K23" s="1">
        <v>207</v>
      </c>
      <c r="L23" s="1">
        <v>348</v>
      </c>
      <c r="M23" s="1">
        <v>366</v>
      </c>
      <c r="N23" s="1">
        <v>136</v>
      </c>
      <c r="O23" s="1">
        <v>332</v>
      </c>
      <c r="P23" s="1">
        <v>292</v>
      </c>
      <c r="Q23" s="1">
        <v>192</v>
      </c>
      <c r="R23" s="1">
        <v>395</v>
      </c>
      <c r="S23" s="1">
        <v>495</v>
      </c>
      <c r="T23" s="1">
        <v>170</v>
      </c>
      <c r="U23" s="1">
        <v>192</v>
      </c>
      <c r="V23" s="1">
        <v>470</v>
      </c>
      <c r="W23" s="1">
        <v>260</v>
      </c>
      <c r="X23" s="1">
        <v>189</v>
      </c>
      <c r="Y23" s="1">
        <v>236</v>
      </c>
      <c r="Z23" s="1">
        <v>256</v>
      </c>
      <c r="AA23" s="1">
        <v>596</v>
      </c>
      <c r="AB23" s="1">
        <v>180</v>
      </c>
      <c r="AC23" s="1">
        <v>363</v>
      </c>
      <c r="AD23" s="1">
        <v>296</v>
      </c>
      <c r="AE23" s="1">
        <v>256</v>
      </c>
      <c r="AF23" s="1">
        <v>273</v>
      </c>
      <c r="AG23" s="1">
        <v>400</v>
      </c>
      <c r="AH23" s="1">
        <v>230</v>
      </c>
      <c r="AI23" s="1">
        <v>65</v>
      </c>
      <c r="AJ23" s="1">
        <v>2035</v>
      </c>
      <c r="AK23" s="1">
        <v>279</v>
      </c>
      <c r="AL23" s="1">
        <v>154</v>
      </c>
      <c r="AM23" s="1">
        <v>172</v>
      </c>
      <c r="AN23" s="1">
        <v>73</v>
      </c>
      <c r="AO23" s="1">
        <v>124</v>
      </c>
      <c r="AP23" s="1">
        <v>320</v>
      </c>
      <c r="AQ23" s="1">
        <v>297</v>
      </c>
      <c r="AR23" s="1">
        <v>91</v>
      </c>
      <c r="AS23" s="1">
        <v>88</v>
      </c>
      <c r="AT23" s="1">
        <v>72</v>
      </c>
      <c r="AU23" s="1">
        <v>47</v>
      </c>
      <c r="AV23" s="1">
        <v>82</v>
      </c>
      <c r="AW23" s="1">
        <v>63</v>
      </c>
      <c r="AX23" s="1">
        <v>13</v>
      </c>
      <c r="AY23" s="1">
        <v>42</v>
      </c>
      <c r="AZ23" s="11">
        <v>43</v>
      </c>
      <c r="BA23" s="11">
        <v>226</v>
      </c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</row>
    <row r="24" spans="1:97" ht="11.25">
      <c r="A24" s="1" t="s">
        <v>124</v>
      </c>
      <c r="B24" s="1">
        <v>5323</v>
      </c>
      <c r="C24" s="1">
        <v>60</v>
      </c>
      <c r="D24" s="1">
        <v>18</v>
      </c>
      <c r="E24" s="1">
        <v>81</v>
      </c>
      <c r="F24" s="1">
        <v>66</v>
      </c>
      <c r="G24" s="1">
        <v>24</v>
      </c>
      <c r="H24" s="1">
        <v>54</v>
      </c>
      <c r="I24" s="1">
        <v>21</v>
      </c>
      <c r="J24" s="1">
        <v>84</v>
      </c>
      <c r="K24" s="1">
        <v>9</v>
      </c>
      <c r="L24" s="1">
        <v>216</v>
      </c>
      <c r="M24" s="1">
        <v>261</v>
      </c>
      <c r="N24" s="1">
        <v>44</v>
      </c>
      <c r="O24" s="1">
        <v>48</v>
      </c>
      <c r="P24" s="1">
        <v>244</v>
      </c>
      <c r="Q24" s="1">
        <v>78</v>
      </c>
      <c r="R24" s="1">
        <v>120</v>
      </c>
      <c r="S24" s="1">
        <v>105</v>
      </c>
      <c r="T24" s="1">
        <v>64</v>
      </c>
      <c r="U24" s="1">
        <v>60</v>
      </c>
      <c r="V24" s="1">
        <v>70</v>
      </c>
      <c r="W24" s="1">
        <v>136</v>
      </c>
      <c r="X24" s="1">
        <v>39</v>
      </c>
      <c r="Y24" s="1">
        <v>42</v>
      </c>
      <c r="Z24" s="1">
        <v>126</v>
      </c>
      <c r="AA24" s="1">
        <v>164</v>
      </c>
      <c r="AB24" s="1">
        <v>12</v>
      </c>
      <c r="AC24" s="1">
        <v>84</v>
      </c>
      <c r="AD24" s="1">
        <v>132</v>
      </c>
      <c r="AE24" s="1">
        <v>72</v>
      </c>
      <c r="AF24" s="1">
        <v>63</v>
      </c>
      <c r="AG24" s="1">
        <v>140</v>
      </c>
      <c r="AH24" s="1">
        <v>75</v>
      </c>
      <c r="AI24" s="1">
        <v>36</v>
      </c>
      <c r="AJ24" s="1">
        <v>1670</v>
      </c>
      <c r="AK24" s="1">
        <v>213</v>
      </c>
      <c r="AL24" s="1">
        <v>96</v>
      </c>
      <c r="AM24" s="1">
        <v>72</v>
      </c>
      <c r="AN24" s="1">
        <v>20</v>
      </c>
      <c r="AO24" s="1">
        <v>26</v>
      </c>
      <c r="AP24" s="1">
        <v>106</v>
      </c>
      <c r="AQ24" s="1">
        <v>63</v>
      </c>
      <c r="AR24" s="1">
        <v>14</v>
      </c>
      <c r="AS24" s="1">
        <v>35</v>
      </c>
      <c r="AT24" s="1">
        <v>16</v>
      </c>
      <c r="AU24" s="1">
        <v>14</v>
      </c>
      <c r="AV24" s="1">
        <v>20</v>
      </c>
      <c r="AW24" s="1">
        <v>26</v>
      </c>
      <c r="AX24" s="1">
        <v>4</v>
      </c>
      <c r="AY24" s="1">
        <v>22</v>
      </c>
      <c r="AZ24" s="11">
        <v>20</v>
      </c>
      <c r="BA24" s="11">
        <v>38</v>
      </c>
      <c r="BB24" s="11"/>
      <c r="BC24" s="11"/>
      <c r="BD24" s="27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</row>
    <row r="25" spans="1:97" ht="11.25">
      <c r="A25" s="1" t="s">
        <v>125</v>
      </c>
      <c r="B25" s="1">
        <v>187549</v>
      </c>
      <c r="C25" s="1">
        <v>2451</v>
      </c>
      <c r="D25" s="1">
        <v>2616</v>
      </c>
      <c r="E25" s="1">
        <v>1890</v>
      </c>
      <c r="F25" s="1">
        <v>1740</v>
      </c>
      <c r="G25" s="1">
        <v>2760</v>
      </c>
      <c r="H25" s="1">
        <v>1872</v>
      </c>
      <c r="I25" s="1">
        <v>2520</v>
      </c>
      <c r="J25" s="1">
        <v>2021</v>
      </c>
      <c r="K25" s="1">
        <v>2421</v>
      </c>
      <c r="L25" s="1">
        <v>4479</v>
      </c>
      <c r="M25" s="1">
        <v>2757</v>
      </c>
      <c r="N25" s="1">
        <v>1588</v>
      </c>
      <c r="O25" s="1">
        <v>6680</v>
      </c>
      <c r="P25" s="1">
        <v>5744</v>
      </c>
      <c r="Q25" s="1">
        <v>2016</v>
      </c>
      <c r="R25" s="1">
        <v>5700</v>
      </c>
      <c r="S25" s="1">
        <v>7155</v>
      </c>
      <c r="T25" s="1">
        <v>2864</v>
      </c>
      <c r="U25" s="1">
        <v>2100</v>
      </c>
      <c r="V25" s="1">
        <v>8950</v>
      </c>
      <c r="W25" s="1">
        <v>5756</v>
      </c>
      <c r="X25" s="1">
        <v>3795</v>
      </c>
      <c r="Y25" s="1">
        <v>2952</v>
      </c>
      <c r="Z25" s="1">
        <v>2492</v>
      </c>
      <c r="AA25" s="1">
        <v>8344</v>
      </c>
      <c r="AB25" s="1">
        <v>3477</v>
      </c>
      <c r="AC25" s="1">
        <v>4827</v>
      </c>
      <c r="AD25" s="1">
        <v>5436</v>
      </c>
      <c r="AE25" s="1">
        <v>4296</v>
      </c>
      <c r="AF25" s="1">
        <v>4107</v>
      </c>
      <c r="AG25" s="1">
        <v>5376</v>
      </c>
      <c r="AH25" s="1">
        <v>5685</v>
      </c>
      <c r="AI25" s="1">
        <v>1052</v>
      </c>
      <c r="AJ25" s="1">
        <v>27274</v>
      </c>
      <c r="AK25" s="1">
        <v>3939</v>
      </c>
      <c r="AL25" s="1">
        <v>2684</v>
      </c>
      <c r="AM25" s="1">
        <v>2176</v>
      </c>
      <c r="AN25" s="1">
        <v>1316</v>
      </c>
      <c r="AO25" s="1">
        <v>2988</v>
      </c>
      <c r="AP25" s="1">
        <v>3092</v>
      </c>
      <c r="AQ25" s="1">
        <v>3720</v>
      </c>
      <c r="AR25" s="1">
        <v>2035</v>
      </c>
      <c r="AS25" s="1">
        <v>1797</v>
      </c>
      <c r="AT25" s="1">
        <v>1642</v>
      </c>
      <c r="AU25" s="1">
        <v>673</v>
      </c>
      <c r="AV25" s="1">
        <v>1244</v>
      </c>
      <c r="AW25" s="1">
        <v>1347</v>
      </c>
      <c r="AX25" s="1">
        <v>309</v>
      </c>
      <c r="AY25" s="1">
        <v>895</v>
      </c>
      <c r="AZ25" s="11">
        <v>849</v>
      </c>
      <c r="BA25" s="11">
        <v>1650</v>
      </c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</row>
    <row r="26" spans="1:97" ht="11.25">
      <c r="A26" s="1" t="s">
        <v>126</v>
      </c>
      <c r="B26" s="1">
        <v>1041</v>
      </c>
      <c r="C26" s="1">
        <v>6</v>
      </c>
      <c r="D26" s="1">
        <v>12</v>
      </c>
      <c r="E26" s="1">
        <v>3</v>
      </c>
      <c r="F26" s="1">
        <v>4</v>
      </c>
      <c r="G26" s="1">
        <v>18</v>
      </c>
      <c r="H26" s="1">
        <v>18</v>
      </c>
      <c r="I26" s="1">
        <v>3</v>
      </c>
      <c r="J26" s="1">
        <v>2</v>
      </c>
      <c r="K26" s="1">
        <v>3</v>
      </c>
      <c r="L26" s="1">
        <v>18</v>
      </c>
      <c r="M26" s="1">
        <v>39</v>
      </c>
      <c r="N26" s="1">
        <v>8</v>
      </c>
      <c r="O26" s="1">
        <v>44</v>
      </c>
      <c r="P26" s="1">
        <v>8</v>
      </c>
      <c r="Q26" s="1">
        <v>9</v>
      </c>
      <c r="R26" s="1">
        <v>20</v>
      </c>
      <c r="S26" s="1">
        <v>80</v>
      </c>
      <c r="T26" s="1">
        <v>10</v>
      </c>
      <c r="U26" s="1">
        <v>27</v>
      </c>
      <c r="V26" s="1">
        <v>30</v>
      </c>
      <c r="W26" s="1">
        <v>16</v>
      </c>
      <c r="X26" s="1">
        <v>15</v>
      </c>
      <c r="Y26" s="1">
        <v>12</v>
      </c>
      <c r="Z26" s="1">
        <v>4</v>
      </c>
      <c r="AA26" s="1">
        <v>20</v>
      </c>
      <c r="AB26" s="1">
        <v>15</v>
      </c>
      <c r="AC26" s="1">
        <v>12</v>
      </c>
      <c r="AD26" s="1">
        <v>28</v>
      </c>
      <c r="AE26" s="1">
        <v>68</v>
      </c>
      <c r="AF26" s="1">
        <v>15</v>
      </c>
      <c r="AG26" s="1">
        <v>36</v>
      </c>
      <c r="AH26" s="1">
        <v>40</v>
      </c>
      <c r="AI26" s="1">
        <v>2</v>
      </c>
      <c r="AJ26" s="1">
        <v>202</v>
      </c>
      <c r="AK26" s="1">
        <v>39</v>
      </c>
      <c r="AL26" s="1">
        <v>12</v>
      </c>
      <c r="AM26" s="1">
        <v>8</v>
      </c>
      <c r="AN26" s="1">
        <v>9</v>
      </c>
      <c r="AO26" s="1">
        <v>16</v>
      </c>
      <c r="AP26" s="1">
        <v>18</v>
      </c>
      <c r="AQ26" s="1">
        <v>3</v>
      </c>
      <c r="AR26" s="1">
        <v>11</v>
      </c>
      <c r="AS26" s="1">
        <v>8</v>
      </c>
      <c r="AT26" s="1">
        <v>16</v>
      </c>
      <c r="AU26" s="1">
        <v>2</v>
      </c>
      <c r="AV26" s="1">
        <v>22</v>
      </c>
      <c r="AW26" s="1">
        <v>6</v>
      </c>
      <c r="AX26" s="1">
        <v>1</v>
      </c>
      <c r="AY26" s="1">
        <v>7</v>
      </c>
      <c r="AZ26" s="28">
        <v>4</v>
      </c>
      <c r="BA26" s="28">
        <v>12</v>
      </c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</row>
    <row r="27" spans="1:97" ht="11.25">
      <c r="A27" s="1" t="s">
        <v>127</v>
      </c>
      <c r="B27" s="1">
        <v>242</v>
      </c>
      <c r="C27" s="1">
        <v>0</v>
      </c>
      <c r="D27" s="1">
        <v>3</v>
      </c>
      <c r="E27" s="1">
        <v>3</v>
      </c>
      <c r="F27" s="1">
        <v>4</v>
      </c>
      <c r="G27" s="1">
        <v>0</v>
      </c>
      <c r="H27" s="1">
        <v>0</v>
      </c>
      <c r="I27" s="1">
        <v>0</v>
      </c>
      <c r="J27" s="1">
        <v>5</v>
      </c>
      <c r="K27" s="1">
        <v>0</v>
      </c>
      <c r="L27" s="1">
        <v>27</v>
      </c>
      <c r="M27" s="1">
        <v>3</v>
      </c>
      <c r="N27" s="1">
        <v>2</v>
      </c>
      <c r="O27" s="1">
        <v>4</v>
      </c>
      <c r="P27" s="1">
        <v>12</v>
      </c>
      <c r="Q27" s="1">
        <v>0</v>
      </c>
      <c r="R27" s="1">
        <v>5</v>
      </c>
      <c r="S27" s="1">
        <v>15</v>
      </c>
      <c r="T27" s="1">
        <v>2</v>
      </c>
      <c r="U27" s="1">
        <v>12</v>
      </c>
      <c r="V27" s="1">
        <v>10</v>
      </c>
      <c r="W27" s="1">
        <v>4</v>
      </c>
      <c r="X27" s="1">
        <v>0</v>
      </c>
      <c r="Y27" s="1">
        <v>8</v>
      </c>
      <c r="Z27" s="1">
        <v>4</v>
      </c>
      <c r="AA27" s="1">
        <v>12</v>
      </c>
      <c r="AB27" s="1">
        <v>0</v>
      </c>
      <c r="AC27" s="1">
        <v>0</v>
      </c>
      <c r="AD27" s="1">
        <v>0</v>
      </c>
      <c r="AE27" s="1">
        <v>4</v>
      </c>
      <c r="AF27" s="1">
        <v>0</v>
      </c>
      <c r="AG27" s="1">
        <v>16</v>
      </c>
      <c r="AH27" s="1">
        <v>20</v>
      </c>
      <c r="AI27" s="1">
        <v>0</v>
      </c>
      <c r="AJ27" s="1">
        <v>29</v>
      </c>
      <c r="AK27" s="1">
        <v>3</v>
      </c>
      <c r="AL27" s="1">
        <v>4</v>
      </c>
      <c r="AM27" s="1">
        <v>2</v>
      </c>
      <c r="AN27" s="1">
        <v>1</v>
      </c>
      <c r="AO27" s="1">
        <v>0</v>
      </c>
      <c r="AP27" s="1">
        <v>2</v>
      </c>
      <c r="AQ27" s="1">
        <v>6</v>
      </c>
      <c r="AR27" s="1">
        <v>3</v>
      </c>
      <c r="AS27" s="1">
        <v>1</v>
      </c>
      <c r="AT27" s="1">
        <v>2</v>
      </c>
      <c r="AU27" s="1">
        <v>0</v>
      </c>
      <c r="AV27" s="1">
        <v>4</v>
      </c>
      <c r="AW27" s="1">
        <v>6</v>
      </c>
      <c r="AX27" s="1">
        <v>0</v>
      </c>
      <c r="AY27" s="1">
        <v>0</v>
      </c>
      <c r="AZ27" s="11">
        <v>0</v>
      </c>
      <c r="BA27" s="11">
        <v>4</v>
      </c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</row>
    <row r="28" spans="1:97" ht="11.25">
      <c r="A28" s="1" t="s">
        <v>128</v>
      </c>
      <c r="B28" s="1">
        <v>77</v>
      </c>
      <c r="C28" s="1">
        <v>0</v>
      </c>
      <c r="D28" s="1">
        <v>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2</v>
      </c>
      <c r="K28" s="1">
        <v>3</v>
      </c>
      <c r="L28" s="1">
        <v>0</v>
      </c>
      <c r="M28" s="1">
        <v>0</v>
      </c>
      <c r="N28" s="1">
        <v>2</v>
      </c>
      <c r="O28" s="1">
        <v>0</v>
      </c>
      <c r="P28" s="1">
        <v>8</v>
      </c>
      <c r="Q28" s="1">
        <v>0</v>
      </c>
      <c r="R28" s="1">
        <v>10</v>
      </c>
      <c r="S28" s="1">
        <v>10</v>
      </c>
      <c r="T28" s="1">
        <v>2</v>
      </c>
      <c r="U28" s="1">
        <v>3</v>
      </c>
      <c r="V28" s="1">
        <v>10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6</v>
      </c>
      <c r="AC28" s="1">
        <v>0</v>
      </c>
      <c r="AD28" s="1">
        <v>0</v>
      </c>
      <c r="AE28" s="1">
        <v>4</v>
      </c>
      <c r="AF28" s="1">
        <v>3</v>
      </c>
      <c r="AG28" s="1">
        <v>0</v>
      </c>
      <c r="AH28" s="1">
        <v>0</v>
      </c>
      <c r="AI28" s="1">
        <v>1</v>
      </c>
      <c r="AJ28" s="1">
        <v>0</v>
      </c>
      <c r="AK28" s="1">
        <v>3</v>
      </c>
      <c r="AL28" s="1">
        <v>0</v>
      </c>
      <c r="AM28" s="1">
        <v>2</v>
      </c>
      <c r="AN28" s="1">
        <v>0</v>
      </c>
      <c r="AO28" s="1">
        <v>2</v>
      </c>
      <c r="AP28" s="1">
        <v>0</v>
      </c>
      <c r="AQ28" s="1">
        <v>0</v>
      </c>
      <c r="AR28" s="1">
        <v>1</v>
      </c>
      <c r="AS28" s="1">
        <v>1</v>
      </c>
      <c r="AT28" s="1">
        <v>0</v>
      </c>
      <c r="AU28" s="1">
        <v>0</v>
      </c>
      <c r="AV28" s="1">
        <v>0</v>
      </c>
      <c r="AW28" s="1">
        <v>1</v>
      </c>
      <c r="AX28" s="1">
        <v>0</v>
      </c>
      <c r="AY28" s="1">
        <v>0</v>
      </c>
      <c r="AZ28" s="11">
        <v>0</v>
      </c>
      <c r="BA28" s="11">
        <v>0</v>
      </c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</row>
    <row r="29" spans="1:97" ht="11.25">
      <c r="A29" s="1" t="s">
        <v>129</v>
      </c>
      <c r="B29" s="1">
        <v>162</v>
      </c>
      <c r="C29" s="1">
        <v>0</v>
      </c>
      <c r="D29" s="1">
        <v>0</v>
      </c>
      <c r="E29" s="1">
        <v>3</v>
      </c>
      <c r="F29" s="1">
        <v>0</v>
      </c>
      <c r="G29" s="1">
        <v>0</v>
      </c>
      <c r="H29" s="1">
        <v>16</v>
      </c>
      <c r="I29" s="1">
        <v>0</v>
      </c>
      <c r="J29" s="1">
        <v>0</v>
      </c>
      <c r="K29" s="1">
        <v>0</v>
      </c>
      <c r="L29" s="1">
        <v>6</v>
      </c>
      <c r="M29" s="1">
        <v>9</v>
      </c>
      <c r="N29" s="1">
        <v>4</v>
      </c>
      <c r="O29" s="1">
        <v>20</v>
      </c>
      <c r="P29" s="1">
        <v>0</v>
      </c>
      <c r="Q29" s="1">
        <v>0</v>
      </c>
      <c r="R29" s="1">
        <v>0</v>
      </c>
      <c r="S29" s="1">
        <v>0</v>
      </c>
      <c r="T29" s="1">
        <v>4</v>
      </c>
      <c r="U29" s="1">
        <v>3</v>
      </c>
      <c r="V29" s="1">
        <v>0</v>
      </c>
      <c r="W29" s="1">
        <v>0</v>
      </c>
      <c r="X29" s="1">
        <v>0</v>
      </c>
      <c r="Y29" s="1">
        <v>2</v>
      </c>
      <c r="Z29" s="1">
        <v>0</v>
      </c>
      <c r="AA29" s="1">
        <v>4</v>
      </c>
      <c r="AB29" s="1">
        <v>0</v>
      </c>
      <c r="AC29" s="1">
        <v>3</v>
      </c>
      <c r="AD29" s="1">
        <v>4</v>
      </c>
      <c r="AE29" s="1">
        <v>20</v>
      </c>
      <c r="AF29" s="1">
        <v>0</v>
      </c>
      <c r="AG29" s="1">
        <v>8</v>
      </c>
      <c r="AH29" s="1">
        <v>0</v>
      </c>
      <c r="AI29" s="1">
        <v>0</v>
      </c>
      <c r="AJ29" s="1">
        <v>19</v>
      </c>
      <c r="AK29" s="1">
        <v>9</v>
      </c>
      <c r="AL29" s="1">
        <v>2</v>
      </c>
      <c r="AM29" s="1">
        <v>4</v>
      </c>
      <c r="AN29" s="1">
        <v>0</v>
      </c>
      <c r="AO29" s="1">
        <v>8</v>
      </c>
      <c r="AP29" s="1">
        <v>2</v>
      </c>
      <c r="AQ29" s="1">
        <v>3</v>
      </c>
      <c r="AR29" s="1">
        <v>2</v>
      </c>
      <c r="AS29" s="1">
        <v>2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2</v>
      </c>
      <c r="AZ29" s="11">
        <v>1</v>
      </c>
      <c r="BA29" s="11">
        <v>2</v>
      </c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97" ht="11.25">
      <c r="A30" s="1" t="s">
        <v>130</v>
      </c>
      <c r="B30" s="1">
        <v>115</v>
      </c>
      <c r="C30" s="1">
        <v>3</v>
      </c>
      <c r="D30" s="1">
        <v>0</v>
      </c>
      <c r="E30" s="1">
        <v>15</v>
      </c>
      <c r="F30" s="1">
        <v>0</v>
      </c>
      <c r="G30" s="1">
        <v>0</v>
      </c>
      <c r="H30" s="1">
        <v>0</v>
      </c>
      <c r="I30" s="1">
        <v>6</v>
      </c>
      <c r="J30" s="1">
        <v>2</v>
      </c>
      <c r="K30" s="1">
        <v>0</v>
      </c>
      <c r="L30" s="1">
        <v>0</v>
      </c>
      <c r="M30" s="1">
        <v>0</v>
      </c>
      <c r="N30" s="1">
        <v>2</v>
      </c>
      <c r="O30" s="1">
        <v>4</v>
      </c>
      <c r="P30" s="1">
        <v>4</v>
      </c>
      <c r="Q30" s="1">
        <v>0</v>
      </c>
      <c r="R30" s="1">
        <v>0</v>
      </c>
      <c r="S30" s="1">
        <v>10</v>
      </c>
      <c r="T30" s="1">
        <v>0</v>
      </c>
      <c r="U30" s="1">
        <v>0</v>
      </c>
      <c r="V30" s="1">
        <v>5</v>
      </c>
      <c r="W30" s="1">
        <v>0</v>
      </c>
      <c r="X30" s="1">
        <v>3</v>
      </c>
      <c r="Y30" s="1">
        <v>0</v>
      </c>
      <c r="Z30" s="1">
        <v>0</v>
      </c>
      <c r="AA30" s="1">
        <v>4</v>
      </c>
      <c r="AB30" s="1">
        <v>0</v>
      </c>
      <c r="AC30" s="1">
        <v>0</v>
      </c>
      <c r="AD30" s="1">
        <v>4</v>
      </c>
      <c r="AE30" s="1">
        <v>0</v>
      </c>
      <c r="AF30" s="1">
        <v>0</v>
      </c>
      <c r="AG30" s="1">
        <v>28</v>
      </c>
      <c r="AH30" s="1">
        <v>0</v>
      </c>
      <c r="AI30" s="1">
        <v>0</v>
      </c>
      <c r="AJ30" s="1">
        <v>10</v>
      </c>
      <c r="AK30" s="1">
        <v>3</v>
      </c>
      <c r="AL30" s="1">
        <v>0</v>
      </c>
      <c r="AM30" s="1">
        <v>0</v>
      </c>
      <c r="AN30" s="1">
        <v>0</v>
      </c>
      <c r="AO30" s="1">
        <v>2</v>
      </c>
      <c r="AP30" s="1">
        <v>2</v>
      </c>
      <c r="AQ30" s="1">
        <v>3</v>
      </c>
      <c r="AR30" s="1">
        <v>2</v>
      </c>
      <c r="AS30" s="1">
        <v>0</v>
      </c>
      <c r="AT30" s="1">
        <v>0</v>
      </c>
      <c r="AU30" s="1">
        <v>0</v>
      </c>
      <c r="AV30" s="1">
        <v>2</v>
      </c>
      <c r="AW30" s="1">
        <v>0</v>
      </c>
      <c r="AX30" s="1">
        <v>0</v>
      </c>
      <c r="AY30" s="1">
        <v>0</v>
      </c>
      <c r="AZ30" s="11">
        <v>1</v>
      </c>
      <c r="BA30" s="11">
        <v>0</v>
      </c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</row>
    <row r="31" spans="1:97" ht="11.25">
      <c r="A31" s="1" t="s">
        <v>131</v>
      </c>
      <c r="B31" s="1">
        <v>50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3</v>
      </c>
      <c r="J31" s="1">
        <v>0</v>
      </c>
      <c r="K31" s="1">
        <v>0</v>
      </c>
      <c r="L31" s="1">
        <v>3</v>
      </c>
      <c r="M31" s="1">
        <v>0</v>
      </c>
      <c r="N31" s="1">
        <v>0</v>
      </c>
      <c r="O31" s="1">
        <v>0</v>
      </c>
      <c r="P31" s="1">
        <v>0</v>
      </c>
      <c r="Q31" s="1">
        <v>3</v>
      </c>
      <c r="R31" s="1">
        <v>5</v>
      </c>
      <c r="S31" s="1">
        <v>5</v>
      </c>
      <c r="T31" s="1">
        <v>6</v>
      </c>
      <c r="U31" s="1">
        <v>0</v>
      </c>
      <c r="V31" s="1">
        <v>0</v>
      </c>
      <c r="W31" s="1">
        <v>0</v>
      </c>
      <c r="X31" s="1">
        <v>0</v>
      </c>
      <c r="Y31" s="1">
        <v>2</v>
      </c>
      <c r="Z31" s="1">
        <v>2</v>
      </c>
      <c r="AA31" s="1">
        <v>0</v>
      </c>
      <c r="AB31" s="1">
        <v>0</v>
      </c>
      <c r="AC31" s="1">
        <v>0</v>
      </c>
      <c r="AD31" s="1">
        <v>12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4</v>
      </c>
      <c r="AU31" s="1">
        <v>0</v>
      </c>
      <c r="AV31" s="1">
        <v>0</v>
      </c>
      <c r="AW31" s="1">
        <v>1</v>
      </c>
      <c r="AX31" s="1">
        <v>0</v>
      </c>
      <c r="AY31" s="1">
        <v>0</v>
      </c>
      <c r="AZ31" s="11">
        <v>0</v>
      </c>
      <c r="BA31" s="11">
        <v>4</v>
      </c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</row>
    <row r="32" spans="1:97" ht="11.25">
      <c r="A32" s="1" t="s">
        <v>132</v>
      </c>
      <c r="B32" s="1">
        <v>103</v>
      </c>
      <c r="C32" s="1">
        <v>0</v>
      </c>
      <c r="D32" s="1">
        <v>0</v>
      </c>
      <c r="E32" s="1">
        <v>0</v>
      </c>
      <c r="F32" s="1">
        <v>4</v>
      </c>
      <c r="G32" s="1">
        <v>3</v>
      </c>
      <c r="H32" s="1">
        <v>0</v>
      </c>
      <c r="I32" s="1">
        <v>0</v>
      </c>
      <c r="J32" s="1">
        <v>7</v>
      </c>
      <c r="K32" s="1">
        <v>0</v>
      </c>
      <c r="L32" s="1">
        <v>3</v>
      </c>
      <c r="M32" s="1">
        <v>6</v>
      </c>
      <c r="N32" s="1">
        <v>2</v>
      </c>
      <c r="O32" s="1">
        <v>0</v>
      </c>
      <c r="P32" s="1">
        <v>0</v>
      </c>
      <c r="Q32" s="1">
        <v>3</v>
      </c>
      <c r="R32" s="1">
        <v>5</v>
      </c>
      <c r="S32" s="1">
        <v>0</v>
      </c>
      <c r="T32" s="1">
        <v>2</v>
      </c>
      <c r="U32" s="1">
        <v>12</v>
      </c>
      <c r="V32" s="1">
        <v>5</v>
      </c>
      <c r="W32" s="1">
        <v>4</v>
      </c>
      <c r="X32" s="1">
        <v>0</v>
      </c>
      <c r="Y32" s="1">
        <v>0</v>
      </c>
      <c r="Z32" s="1">
        <v>2</v>
      </c>
      <c r="AA32" s="1">
        <v>0</v>
      </c>
      <c r="AB32" s="1">
        <v>0</v>
      </c>
      <c r="AC32" s="1">
        <v>0</v>
      </c>
      <c r="AD32" s="1">
        <v>8</v>
      </c>
      <c r="AE32" s="1">
        <v>4</v>
      </c>
      <c r="AF32" s="1">
        <v>0</v>
      </c>
      <c r="AG32" s="1">
        <v>4</v>
      </c>
      <c r="AH32" s="1">
        <v>0</v>
      </c>
      <c r="AI32" s="1">
        <v>0</v>
      </c>
      <c r="AJ32" s="1">
        <v>19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1</v>
      </c>
      <c r="AT32" s="1">
        <v>2</v>
      </c>
      <c r="AU32" s="1">
        <v>0</v>
      </c>
      <c r="AV32" s="1">
        <v>2</v>
      </c>
      <c r="AW32" s="1">
        <v>0</v>
      </c>
      <c r="AX32" s="1">
        <v>0</v>
      </c>
      <c r="AY32" s="1">
        <v>1</v>
      </c>
      <c r="AZ32" s="11">
        <v>0</v>
      </c>
      <c r="BA32" s="11">
        <v>4</v>
      </c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</row>
    <row r="33" spans="1:97" ht="11.25">
      <c r="A33" s="1" t="s">
        <v>133</v>
      </c>
      <c r="B33" s="1">
        <v>130</v>
      </c>
      <c r="C33" s="1">
        <v>3</v>
      </c>
      <c r="D33" s="1">
        <v>6</v>
      </c>
      <c r="E33" s="1">
        <v>0</v>
      </c>
      <c r="F33" s="1">
        <v>2</v>
      </c>
      <c r="G33" s="1">
        <v>0</v>
      </c>
      <c r="H33" s="1">
        <v>0</v>
      </c>
      <c r="I33" s="1">
        <v>0</v>
      </c>
      <c r="J33" s="1">
        <v>2</v>
      </c>
      <c r="K33" s="1">
        <v>9</v>
      </c>
      <c r="L33" s="1">
        <v>0</v>
      </c>
      <c r="M33" s="1">
        <v>3</v>
      </c>
      <c r="N33" s="1">
        <v>0</v>
      </c>
      <c r="O33" s="1">
        <v>0</v>
      </c>
      <c r="P33" s="1">
        <v>0</v>
      </c>
      <c r="Q33" s="1">
        <v>3</v>
      </c>
      <c r="R33" s="1">
        <v>10</v>
      </c>
      <c r="S33" s="1">
        <v>10</v>
      </c>
      <c r="T33" s="1">
        <v>2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8</v>
      </c>
      <c r="AB33" s="1">
        <v>3</v>
      </c>
      <c r="AC33" s="1">
        <v>0</v>
      </c>
      <c r="AD33" s="1">
        <v>0</v>
      </c>
      <c r="AE33" s="1">
        <v>4</v>
      </c>
      <c r="AF33" s="1">
        <v>6</v>
      </c>
      <c r="AG33" s="1">
        <v>4</v>
      </c>
      <c r="AH33" s="1">
        <v>5</v>
      </c>
      <c r="AI33" s="1">
        <v>0</v>
      </c>
      <c r="AJ33" s="1">
        <v>29</v>
      </c>
      <c r="AK33" s="1">
        <v>6</v>
      </c>
      <c r="AL33" s="1">
        <v>0</v>
      </c>
      <c r="AM33" s="1">
        <v>0</v>
      </c>
      <c r="AN33" s="1">
        <v>0</v>
      </c>
      <c r="AO33" s="1">
        <v>2</v>
      </c>
      <c r="AP33" s="1">
        <v>0</v>
      </c>
      <c r="AQ33" s="1">
        <v>0</v>
      </c>
      <c r="AR33" s="1">
        <v>3</v>
      </c>
      <c r="AS33" s="1">
        <v>0</v>
      </c>
      <c r="AT33" s="1">
        <v>2</v>
      </c>
      <c r="AU33" s="1">
        <v>1</v>
      </c>
      <c r="AV33" s="1">
        <v>4</v>
      </c>
      <c r="AW33" s="1">
        <v>0</v>
      </c>
      <c r="AX33" s="1">
        <v>0</v>
      </c>
      <c r="AY33" s="1">
        <v>1</v>
      </c>
      <c r="AZ33" s="11">
        <v>0</v>
      </c>
      <c r="BA33" s="11">
        <v>2</v>
      </c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</row>
    <row r="34" spans="1:97" ht="11.25">
      <c r="A34" s="1" t="s">
        <v>134</v>
      </c>
      <c r="B34" s="1">
        <v>456</v>
      </c>
      <c r="C34" s="1">
        <v>0</v>
      </c>
      <c r="D34" s="1">
        <v>15</v>
      </c>
      <c r="E34" s="1">
        <v>0</v>
      </c>
      <c r="F34" s="1">
        <v>2</v>
      </c>
      <c r="G34" s="1">
        <v>6</v>
      </c>
      <c r="H34" s="1">
        <v>2</v>
      </c>
      <c r="I34" s="1">
        <v>6</v>
      </c>
      <c r="J34" s="1">
        <v>2</v>
      </c>
      <c r="K34" s="1">
        <v>6</v>
      </c>
      <c r="L34" s="1">
        <v>6</v>
      </c>
      <c r="M34" s="1">
        <v>9</v>
      </c>
      <c r="N34" s="1">
        <v>4</v>
      </c>
      <c r="O34" s="1">
        <v>44</v>
      </c>
      <c r="P34" s="1">
        <v>8</v>
      </c>
      <c r="Q34" s="1">
        <v>3</v>
      </c>
      <c r="R34" s="1">
        <v>10</v>
      </c>
      <c r="S34" s="1">
        <v>5</v>
      </c>
      <c r="T34" s="1">
        <v>6</v>
      </c>
      <c r="U34" s="1">
        <v>6</v>
      </c>
      <c r="V34" s="1">
        <v>10</v>
      </c>
      <c r="W34" s="1">
        <v>0</v>
      </c>
      <c r="X34" s="1">
        <v>9</v>
      </c>
      <c r="Y34" s="1">
        <v>2</v>
      </c>
      <c r="Z34" s="1">
        <v>0</v>
      </c>
      <c r="AA34" s="1">
        <v>28</v>
      </c>
      <c r="AB34" s="1">
        <v>3</v>
      </c>
      <c r="AC34" s="1">
        <v>18</v>
      </c>
      <c r="AD34" s="1">
        <v>0</v>
      </c>
      <c r="AE34" s="1">
        <v>12</v>
      </c>
      <c r="AF34" s="1">
        <v>3</v>
      </c>
      <c r="AG34" s="1">
        <v>16</v>
      </c>
      <c r="AH34" s="1">
        <v>140</v>
      </c>
      <c r="AI34" s="1">
        <v>2</v>
      </c>
      <c r="AJ34" s="1">
        <v>10</v>
      </c>
      <c r="AK34" s="1">
        <v>3</v>
      </c>
      <c r="AL34" s="1">
        <v>16</v>
      </c>
      <c r="AM34" s="1">
        <v>4</v>
      </c>
      <c r="AN34" s="1">
        <v>3</v>
      </c>
      <c r="AO34" s="1">
        <v>2</v>
      </c>
      <c r="AP34" s="1">
        <v>0</v>
      </c>
      <c r="AQ34" s="1">
        <v>3</v>
      </c>
      <c r="AR34" s="1">
        <v>7</v>
      </c>
      <c r="AS34" s="1">
        <v>0</v>
      </c>
      <c r="AT34" s="1">
        <v>0</v>
      </c>
      <c r="AU34" s="1">
        <v>0</v>
      </c>
      <c r="AV34" s="1">
        <v>10</v>
      </c>
      <c r="AW34" s="1">
        <v>0</v>
      </c>
      <c r="AX34" s="1">
        <v>3</v>
      </c>
      <c r="AY34" s="1">
        <v>2</v>
      </c>
      <c r="AZ34" s="11">
        <v>0</v>
      </c>
      <c r="BA34" s="11">
        <v>10</v>
      </c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</row>
    <row r="35" spans="1:97" ht="11.25">
      <c r="A35" s="1" t="s">
        <v>12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1">
        <v>0</v>
      </c>
      <c r="BA35" s="11">
        <v>0</v>
      </c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</row>
    <row r="37" ht="11.25">
      <c r="A37" s="3" t="s">
        <v>22</v>
      </c>
    </row>
    <row r="38" spans="1:97" ht="11.25">
      <c r="A38" s="1" t="s">
        <v>68</v>
      </c>
      <c r="B38" s="1">
        <v>254618</v>
      </c>
      <c r="C38" s="1">
        <v>3669</v>
      </c>
      <c r="D38" s="1">
        <v>3243</v>
      </c>
      <c r="E38" s="1">
        <v>3111</v>
      </c>
      <c r="F38" s="1">
        <v>2438</v>
      </c>
      <c r="G38" s="1">
        <v>3645</v>
      </c>
      <c r="H38" s="1">
        <v>2520</v>
      </c>
      <c r="I38" s="1">
        <v>2772</v>
      </c>
      <c r="J38" s="1">
        <v>2784</v>
      </c>
      <c r="K38" s="1">
        <v>3267</v>
      </c>
      <c r="L38" s="1">
        <v>5514</v>
      </c>
      <c r="M38" s="1">
        <v>4371</v>
      </c>
      <c r="N38" s="1">
        <v>2430</v>
      </c>
      <c r="O38" s="1">
        <v>8700</v>
      </c>
      <c r="P38" s="1">
        <v>7204</v>
      </c>
      <c r="Q38" s="1">
        <v>2886</v>
      </c>
      <c r="R38" s="1">
        <v>7455</v>
      </c>
      <c r="S38" s="1">
        <v>12430</v>
      </c>
      <c r="T38" s="1">
        <v>3642</v>
      </c>
      <c r="U38" s="1">
        <v>3870</v>
      </c>
      <c r="V38" s="1">
        <v>10405</v>
      </c>
      <c r="W38" s="1">
        <v>6980</v>
      </c>
      <c r="X38" s="1">
        <v>4506</v>
      </c>
      <c r="Y38" s="1">
        <v>3774</v>
      </c>
      <c r="Z38" s="1">
        <v>3470</v>
      </c>
      <c r="AA38" s="1">
        <v>10940</v>
      </c>
      <c r="AB38" s="1">
        <v>3825</v>
      </c>
      <c r="AC38" s="1">
        <v>5682</v>
      </c>
      <c r="AD38" s="1">
        <v>6764</v>
      </c>
      <c r="AE38" s="1">
        <v>8200</v>
      </c>
      <c r="AF38" s="1">
        <v>4800</v>
      </c>
      <c r="AG38" s="1">
        <v>7480</v>
      </c>
      <c r="AH38" s="1">
        <v>8660</v>
      </c>
      <c r="AI38" s="1">
        <v>1331</v>
      </c>
      <c r="AJ38" s="1">
        <v>37996</v>
      </c>
      <c r="AK38" s="1">
        <v>5247</v>
      </c>
      <c r="AL38" s="1">
        <v>4142</v>
      </c>
      <c r="AM38" s="1">
        <v>2750</v>
      </c>
      <c r="AN38" s="1">
        <v>1897</v>
      </c>
      <c r="AO38" s="1">
        <v>3754</v>
      </c>
      <c r="AP38" s="1">
        <v>4446</v>
      </c>
      <c r="AQ38" s="1">
        <v>5172</v>
      </c>
      <c r="AR38" s="1">
        <v>2400</v>
      </c>
      <c r="AS38" s="1">
        <v>2230</v>
      </c>
      <c r="AT38" s="1">
        <v>2192</v>
      </c>
      <c r="AU38" s="1">
        <v>934</v>
      </c>
      <c r="AV38" s="1">
        <v>1822</v>
      </c>
      <c r="AW38" s="1">
        <v>1690</v>
      </c>
      <c r="AX38" s="1">
        <v>409</v>
      </c>
      <c r="AY38" s="1">
        <v>1139</v>
      </c>
      <c r="AZ38" s="11">
        <v>1024</v>
      </c>
      <c r="BA38" s="11">
        <v>2606</v>
      </c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</row>
    <row r="39" spans="1:97" ht="11.25">
      <c r="A39" s="1" t="s">
        <v>27</v>
      </c>
      <c r="B39" s="1">
        <v>29265</v>
      </c>
      <c r="C39" s="1">
        <v>651</v>
      </c>
      <c r="D39" s="1">
        <v>276</v>
      </c>
      <c r="E39" s="1">
        <v>522</v>
      </c>
      <c r="F39" s="1">
        <v>70</v>
      </c>
      <c r="G39" s="1">
        <v>81</v>
      </c>
      <c r="H39" s="1">
        <v>302</v>
      </c>
      <c r="I39" s="1">
        <v>72</v>
      </c>
      <c r="J39" s="1">
        <v>533</v>
      </c>
      <c r="K39" s="1">
        <v>135</v>
      </c>
      <c r="L39" s="1">
        <v>528</v>
      </c>
      <c r="M39" s="1">
        <v>186</v>
      </c>
      <c r="N39" s="1">
        <v>444</v>
      </c>
      <c r="O39" s="1">
        <v>496</v>
      </c>
      <c r="P39" s="1">
        <v>428</v>
      </c>
      <c r="Q39" s="1">
        <v>288</v>
      </c>
      <c r="R39" s="1">
        <v>410</v>
      </c>
      <c r="S39" s="1">
        <v>1780</v>
      </c>
      <c r="T39" s="1">
        <v>504</v>
      </c>
      <c r="U39" s="1">
        <v>651</v>
      </c>
      <c r="V39" s="1">
        <v>855</v>
      </c>
      <c r="W39" s="1">
        <v>784</v>
      </c>
      <c r="X39" s="1">
        <v>420</v>
      </c>
      <c r="Y39" s="1">
        <v>1160</v>
      </c>
      <c r="Z39" s="1">
        <v>534</v>
      </c>
      <c r="AA39" s="1">
        <v>760</v>
      </c>
      <c r="AB39" s="1">
        <v>396</v>
      </c>
      <c r="AC39" s="1">
        <v>345</v>
      </c>
      <c r="AD39" s="1">
        <v>952</v>
      </c>
      <c r="AE39" s="1">
        <v>940</v>
      </c>
      <c r="AF39" s="1">
        <v>270</v>
      </c>
      <c r="AG39" s="1">
        <v>892</v>
      </c>
      <c r="AH39" s="1">
        <v>1305</v>
      </c>
      <c r="AI39" s="1">
        <v>179</v>
      </c>
      <c r="AJ39" s="1">
        <v>3974</v>
      </c>
      <c r="AK39" s="1">
        <v>939</v>
      </c>
      <c r="AL39" s="1">
        <v>810</v>
      </c>
      <c r="AM39" s="1">
        <v>554</v>
      </c>
      <c r="AN39" s="1">
        <v>235</v>
      </c>
      <c r="AO39" s="1">
        <v>462</v>
      </c>
      <c r="AP39" s="1">
        <v>656</v>
      </c>
      <c r="AQ39" s="1">
        <v>402</v>
      </c>
      <c r="AR39" s="1">
        <v>517</v>
      </c>
      <c r="AS39" s="1">
        <v>383</v>
      </c>
      <c r="AT39" s="1">
        <v>278</v>
      </c>
      <c r="AU39" s="1">
        <v>129</v>
      </c>
      <c r="AV39" s="1">
        <v>216</v>
      </c>
      <c r="AW39" s="1">
        <v>645</v>
      </c>
      <c r="AX39" s="1">
        <v>47</v>
      </c>
      <c r="AY39" s="1">
        <v>232</v>
      </c>
      <c r="AZ39" s="11">
        <v>233</v>
      </c>
      <c r="BA39" s="11">
        <v>404</v>
      </c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</row>
    <row r="40" spans="1:97" ht="11.25">
      <c r="A40" s="1" t="s">
        <v>135</v>
      </c>
      <c r="B40" s="1">
        <v>225271</v>
      </c>
      <c r="C40" s="1">
        <v>3018</v>
      </c>
      <c r="D40" s="1">
        <v>2967</v>
      </c>
      <c r="E40" s="1">
        <v>2589</v>
      </c>
      <c r="F40" s="1">
        <v>2368</v>
      </c>
      <c r="G40" s="1">
        <v>3564</v>
      </c>
      <c r="H40" s="1">
        <v>2218</v>
      </c>
      <c r="I40" s="1">
        <v>2700</v>
      </c>
      <c r="J40" s="1">
        <v>2251</v>
      </c>
      <c r="K40" s="1">
        <v>3132</v>
      </c>
      <c r="L40" s="1">
        <v>4983</v>
      </c>
      <c r="M40" s="1">
        <v>4182</v>
      </c>
      <c r="N40" s="1">
        <v>1986</v>
      </c>
      <c r="O40" s="1">
        <v>8204</v>
      </c>
      <c r="P40" s="1">
        <v>6776</v>
      </c>
      <c r="Q40" s="1">
        <v>2598</v>
      </c>
      <c r="R40" s="1">
        <v>7040</v>
      </c>
      <c r="S40" s="1">
        <v>10650</v>
      </c>
      <c r="T40" s="1">
        <v>3138</v>
      </c>
      <c r="U40" s="1">
        <v>3219</v>
      </c>
      <c r="V40" s="1">
        <v>9550</v>
      </c>
      <c r="W40" s="1">
        <v>6196</v>
      </c>
      <c r="X40" s="1">
        <v>4086</v>
      </c>
      <c r="Y40" s="1">
        <v>2612</v>
      </c>
      <c r="Z40" s="1">
        <v>2936</v>
      </c>
      <c r="AA40" s="1">
        <v>10180</v>
      </c>
      <c r="AB40" s="1">
        <v>3429</v>
      </c>
      <c r="AC40" s="1">
        <v>5337</v>
      </c>
      <c r="AD40" s="1">
        <v>5812</v>
      </c>
      <c r="AE40" s="1">
        <v>7260</v>
      </c>
      <c r="AF40" s="1">
        <v>4524</v>
      </c>
      <c r="AG40" s="1">
        <v>6584</v>
      </c>
      <c r="AH40" s="1">
        <v>7355</v>
      </c>
      <c r="AI40" s="1">
        <v>1152</v>
      </c>
      <c r="AJ40" s="1">
        <v>34022</v>
      </c>
      <c r="AK40" s="1">
        <v>4302</v>
      </c>
      <c r="AL40" s="1">
        <v>3324</v>
      </c>
      <c r="AM40" s="1">
        <v>2190</v>
      </c>
      <c r="AN40" s="1">
        <v>1660</v>
      </c>
      <c r="AO40" s="1">
        <v>3292</v>
      </c>
      <c r="AP40" s="1">
        <v>3776</v>
      </c>
      <c r="AQ40" s="1">
        <v>4764</v>
      </c>
      <c r="AR40" s="1">
        <v>1876</v>
      </c>
      <c r="AS40" s="1">
        <v>1847</v>
      </c>
      <c r="AT40" s="1">
        <v>1912</v>
      </c>
      <c r="AU40" s="1">
        <v>804</v>
      </c>
      <c r="AV40" s="1">
        <v>1604</v>
      </c>
      <c r="AW40" s="1">
        <v>1044</v>
      </c>
      <c r="AX40" s="1">
        <v>360</v>
      </c>
      <c r="AY40" s="1">
        <v>907</v>
      </c>
      <c r="AZ40" s="11">
        <v>791</v>
      </c>
      <c r="BA40" s="11">
        <v>2200</v>
      </c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</row>
    <row r="41" spans="1:97" ht="11.25">
      <c r="A41" s="1" t="s">
        <v>12</v>
      </c>
      <c r="B41" s="1">
        <v>82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3</v>
      </c>
      <c r="M41" s="1">
        <v>3</v>
      </c>
      <c r="N41" s="1">
        <v>0</v>
      </c>
      <c r="O41" s="1">
        <v>0</v>
      </c>
      <c r="P41" s="1">
        <v>0</v>
      </c>
      <c r="Q41" s="1">
        <v>0</v>
      </c>
      <c r="R41" s="1">
        <v>5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2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6</v>
      </c>
      <c r="AG41" s="1">
        <v>4</v>
      </c>
      <c r="AH41" s="1">
        <v>0</v>
      </c>
      <c r="AI41" s="1">
        <v>0</v>
      </c>
      <c r="AJ41" s="1">
        <v>0</v>
      </c>
      <c r="AK41" s="1">
        <v>6</v>
      </c>
      <c r="AL41" s="1">
        <v>8</v>
      </c>
      <c r="AM41" s="1">
        <v>6</v>
      </c>
      <c r="AN41" s="1">
        <v>2</v>
      </c>
      <c r="AO41" s="1">
        <v>0</v>
      </c>
      <c r="AP41" s="1">
        <v>14</v>
      </c>
      <c r="AQ41" s="1">
        <v>6</v>
      </c>
      <c r="AR41" s="1">
        <v>7</v>
      </c>
      <c r="AS41" s="1">
        <v>0</v>
      </c>
      <c r="AT41" s="1">
        <v>2</v>
      </c>
      <c r="AU41" s="1">
        <v>1</v>
      </c>
      <c r="AV41" s="1">
        <v>2</v>
      </c>
      <c r="AW41" s="1">
        <v>1</v>
      </c>
      <c r="AX41" s="1">
        <v>2</v>
      </c>
      <c r="AY41" s="1">
        <v>0</v>
      </c>
      <c r="AZ41" s="11">
        <v>0</v>
      </c>
      <c r="BA41" s="11">
        <v>2</v>
      </c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</row>
    <row r="43" spans="1:51" ht="11.25">
      <c r="A43" s="3" t="s">
        <v>400</v>
      </c>
      <c r="AO43" s="1" t="s">
        <v>296</v>
      </c>
      <c r="AP43" s="1" t="s">
        <v>297</v>
      </c>
      <c r="AQ43" s="1" t="s">
        <v>298</v>
      </c>
      <c r="AR43" s="1" t="s">
        <v>331</v>
      </c>
      <c r="AS43" s="1" t="s">
        <v>332</v>
      </c>
      <c r="AT43" s="1" t="s">
        <v>333</v>
      </c>
      <c r="AU43" s="1" t="s">
        <v>334</v>
      </c>
      <c r="AY43" s="3" t="s">
        <v>136</v>
      </c>
    </row>
    <row r="44" spans="1:97" ht="11.25">
      <c r="A44" s="1" t="s">
        <v>68</v>
      </c>
      <c r="B44" s="1">
        <v>254620</v>
      </c>
      <c r="C44" s="1">
        <v>3669</v>
      </c>
      <c r="D44" s="1">
        <v>3243</v>
      </c>
      <c r="E44" s="1">
        <v>3111</v>
      </c>
      <c r="F44" s="1">
        <v>2438</v>
      </c>
      <c r="G44" s="1">
        <v>3645</v>
      </c>
      <c r="H44" s="1">
        <v>2520</v>
      </c>
      <c r="I44" s="1">
        <v>2772</v>
      </c>
      <c r="J44" s="1">
        <v>2785</v>
      </c>
      <c r="K44" s="1">
        <v>3267</v>
      </c>
      <c r="L44" s="1">
        <v>5514</v>
      </c>
      <c r="M44" s="1">
        <v>4371</v>
      </c>
      <c r="N44" s="1">
        <v>2430</v>
      </c>
      <c r="O44" s="1">
        <v>8700</v>
      </c>
      <c r="P44" s="1">
        <v>7204</v>
      </c>
      <c r="Q44" s="1">
        <v>2886</v>
      </c>
      <c r="R44" s="1">
        <v>7455</v>
      </c>
      <c r="S44" s="1">
        <v>12430</v>
      </c>
      <c r="T44" s="1">
        <v>3642</v>
      </c>
      <c r="U44" s="1">
        <v>3870</v>
      </c>
      <c r="V44" s="1">
        <v>10405</v>
      </c>
      <c r="W44" s="1">
        <v>6980</v>
      </c>
      <c r="X44" s="1">
        <v>4506</v>
      </c>
      <c r="Y44" s="1">
        <v>3774</v>
      </c>
      <c r="Z44" s="1">
        <v>3470</v>
      </c>
      <c r="AA44" s="1">
        <v>10940</v>
      </c>
      <c r="AB44" s="1">
        <v>3825</v>
      </c>
      <c r="AC44" s="1">
        <v>5682</v>
      </c>
      <c r="AD44" s="1">
        <v>6764</v>
      </c>
      <c r="AE44" s="1">
        <v>8200</v>
      </c>
      <c r="AF44" s="1">
        <v>4800</v>
      </c>
      <c r="AG44" s="1">
        <v>7480</v>
      </c>
      <c r="AH44" s="1">
        <v>8660</v>
      </c>
      <c r="AI44" s="1">
        <v>1331</v>
      </c>
      <c r="AJ44" s="1">
        <v>37997</v>
      </c>
      <c r="AK44" s="1">
        <v>5247</v>
      </c>
      <c r="AL44" s="1">
        <v>4142</v>
      </c>
      <c r="AM44" s="1">
        <v>2750</v>
      </c>
      <c r="AN44" s="1">
        <v>1897</v>
      </c>
      <c r="AO44" s="1">
        <v>3754</v>
      </c>
      <c r="AP44" s="1">
        <v>4446</v>
      </c>
      <c r="AQ44" s="1">
        <v>5172</v>
      </c>
      <c r="AR44" s="1">
        <v>2400</v>
      </c>
      <c r="AS44" s="1">
        <v>2230</v>
      </c>
      <c r="AT44" s="1">
        <v>2192</v>
      </c>
      <c r="AU44" s="1">
        <v>934</v>
      </c>
      <c r="AV44" s="1">
        <v>1822</v>
      </c>
      <c r="AW44" s="1">
        <v>1690</v>
      </c>
      <c r="AX44" s="1">
        <v>409</v>
      </c>
      <c r="AY44" s="1">
        <v>1139</v>
      </c>
      <c r="AZ44" s="11">
        <v>1024</v>
      </c>
      <c r="BA44" s="11">
        <v>2606</v>
      </c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</row>
    <row r="45" spans="1:97" ht="11.25">
      <c r="A45" s="1" t="s">
        <v>137</v>
      </c>
      <c r="B45" s="1">
        <v>14026</v>
      </c>
      <c r="C45" s="1">
        <v>261</v>
      </c>
      <c r="D45" s="1">
        <v>186</v>
      </c>
      <c r="E45" s="1">
        <v>231</v>
      </c>
      <c r="F45" s="1">
        <v>114</v>
      </c>
      <c r="G45" s="1">
        <v>198</v>
      </c>
      <c r="H45" s="1">
        <v>258</v>
      </c>
      <c r="I45" s="1">
        <v>93</v>
      </c>
      <c r="J45" s="1">
        <v>125</v>
      </c>
      <c r="K45" s="1">
        <v>162</v>
      </c>
      <c r="L45" s="1">
        <v>531</v>
      </c>
      <c r="M45" s="1">
        <v>384</v>
      </c>
      <c r="N45" s="1">
        <v>166</v>
      </c>
      <c r="O45" s="1">
        <v>488</v>
      </c>
      <c r="P45" s="1">
        <v>332</v>
      </c>
      <c r="Q45" s="1">
        <v>117</v>
      </c>
      <c r="R45" s="1">
        <v>485</v>
      </c>
      <c r="S45" s="1">
        <v>735</v>
      </c>
      <c r="T45" s="1">
        <v>132</v>
      </c>
      <c r="U45" s="1">
        <v>345</v>
      </c>
      <c r="V45" s="1">
        <v>335</v>
      </c>
      <c r="W45" s="1">
        <v>272</v>
      </c>
      <c r="X45" s="1">
        <v>189</v>
      </c>
      <c r="Y45" s="1">
        <v>208</v>
      </c>
      <c r="Z45" s="1">
        <v>194</v>
      </c>
      <c r="AA45" s="1">
        <v>448</v>
      </c>
      <c r="AB45" s="1">
        <v>180</v>
      </c>
      <c r="AC45" s="1">
        <v>159</v>
      </c>
      <c r="AD45" s="1">
        <v>384</v>
      </c>
      <c r="AE45" s="1">
        <v>508</v>
      </c>
      <c r="AF45" s="1">
        <v>180</v>
      </c>
      <c r="AG45" s="1">
        <v>416</v>
      </c>
      <c r="AH45" s="1">
        <v>595</v>
      </c>
      <c r="AI45" s="1">
        <v>70</v>
      </c>
      <c r="AJ45" s="1">
        <v>1709</v>
      </c>
      <c r="AK45" s="1">
        <v>429</v>
      </c>
      <c r="AL45" s="1">
        <v>248</v>
      </c>
      <c r="AM45" s="1">
        <v>172</v>
      </c>
      <c r="AN45" s="1">
        <v>127</v>
      </c>
      <c r="AO45" s="1">
        <v>212</v>
      </c>
      <c r="AP45" s="1">
        <v>312</v>
      </c>
      <c r="AQ45" s="1">
        <v>246</v>
      </c>
      <c r="AR45" s="1">
        <v>132</v>
      </c>
      <c r="AS45" s="1">
        <v>139</v>
      </c>
      <c r="AT45" s="1">
        <v>102</v>
      </c>
      <c r="AU45" s="1">
        <v>43</v>
      </c>
      <c r="AV45" s="1">
        <v>120</v>
      </c>
      <c r="AW45" s="1">
        <v>136</v>
      </c>
      <c r="AX45" s="1">
        <v>13</v>
      </c>
      <c r="AY45" s="1">
        <v>79</v>
      </c>
      <c r="AZ45" s="11">
        <v>92</v>
      </c>
      <c r="BA45" s="11">
        <v>234</v>
      </c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</row>
    <row r="46" spans="1:97" ht="11.25">
      <c r="A46" s="1" t="s">
        <v>138</v>
      </c>
      <c r="B46" s="1">
        <v>34652</v>
      </c>
      <c r="C46" s="1">
        <v>726</v>
      </c>
      <c r="D46" s="1">
        <v>384</v>
      </c>
      <c r="E46" s="1">
        <v>543</v>
      </c>
      <c r="F46" s="1">
        <v>248</v>
      </c>
      <c r="G46" s="1">
        <v>405</v>
      </c>
      <c r="H46" s="1">
        <v>324</v>
      </c>
      <c r="I46" s="1">
        <v>282</v>
      </c>
      <c r="J46" s="1">
        <v>463</v>
      </c>
      <c r="K46" s="1">
        <v>441</v>
      </c>
      <c r="L46" s="1">
        <v>771</v>
      </c>
      <c r="M46" s="1">
        <v>612</v>
      </c>
      <c r="N46" s="1">
        <v>362</v>
      </c>
      <c r="O46" s="1">
        <v>952</v>
      </c>
      <c r="P46" s="1">
        <v>844</v>
      </c>
      <c r="Q46" s="1">
        <v>414</v>
      </c>
      <c r="R46" s="1">
        <v>715</v>
      </c>
      <c r="S46" s="1">
        <v>1780</v>
      </c>
      <c r="T46" s="1">
        <v>480</v>
      </c>
      <c r="U46" s="1">
        <v>678</v>
      </c>
      <c r="V46" s="1">
        <v>1065</v>
      </c>
      <c r="W46" s="1">
        <v>916</v>
      </c>
      <c r="X46" s="1">
        <v>573</v>
      </c>
      <c r="Y46" s="1">
        <v>870</v>
      </c>
      <c r="Z46" s="1">
        <v>388</v>
      </c>
      <c r="AA46" s="1">
        <v>1272</v>
      </c>
      <c r="AB46" s="1">
        <v>381</v>
      </c>
      <c r="AC46" s="1">
        <v>516</v>
      </c>
      <c r="AD46" s="1">
        <v>888</v>
      </c>
      <c r="AE46" s="1">
        <v>1596</v>
      </c>
      <c r="AF46" s="1">
        <v>579</v>
      </c>
      <c r="AG46" s="1">
        <v>1128</v>
      </c>
      <c r="AH46" s="1">
        <v>1345</v>
      </c>
      <c r="AI46" s="1">
        <v>212</v>
      </c>
      <c r="AJ46" s="1">
        <v>4397</v>
      </c>
      <c r="AK46" s="1">
        <v>990</v>
      </c>
      <c r="AL46" s="1">
        <v>688</v>
      </c>
      <c r="AM46" s="1">
        <v>422</v>
      </c>
      <c r="AN46" s="1">
        <v>288</v>
      </c>
      <c r="AO46" s="1">
        <v>548</v>
      </c>
      <c r="AP46" s="1">
        <v>788</v>
      </c>
      <c r="AQ46" s="1">
        <v>657</v>
      </c>
      <c r="AR46" s="1">
        <v>355</v>
      </c>
      <c r="AS46" s="1">
        <v>405</v>
      </c>
      <c r="AT46" s="1">
        <v>320</v>
      </c>
      <c r="AU46" s="1">
        <v>156</v>
      </c>
      <c r="AV46" s="1">
        <v>318</v>
      </c>
      <c r="AW46" s="1">
        <v>365</v>
      </c>
      <c r="AX46" s="1">
        <v>50</v>
      </c>
      <c r="AY46" s="1">
        <v>178</v>
      </c>
      <c r="AZ46" s="11">
        <v>176</v>
      </c>
      <c r="BA46" s="11">
        <v>398</v>
      </c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</row>
    <row r="47" spans="1:97" ht="11.25">
      <c r="A47" s="1" t="s">
        <v>139</v>
      </c>
      <c r="B47" s="1">
        <v>22700</v>
      </c>
      <c r="C47" s="1">
        <v>471</v>
      </c>
      <c r="D47" s="1">
        <v>303</v>
      </c>
      <c r="E47" s="1">
        <v>363</v>
      </c>
      <c r="F47" s="1">
        <v>158</v>
      </c>
      <c r="G47" s="1">
        <v>243</v>
      </c>
      <c r="H47" s="1">
        <v>296</v>
      </c>
      <c r="I47" s="1">
        <v>171</v>
      </c>
      <c r="J47" s="1">
        <v>310</v>
      </c>
      <c r="K47" s="1">
        <v>237</v>
      </c>
      <c r="L47" s="1">
        <v>594</v>
      </c>
      <c r="M47" s="1">
        <v>438</v>
      </c>
      <c r="N47" s="1">
        <v>296</v>
      </c>
      <c r="O47" s="1">
        <v>704</v>
      </c>
      <c r="P47" s="1">
        <v>624</v>
      </c>
      <c r="Q47" s="1">
        <v>231</v>
      </c>
      <c r="R47" s="1">
        <v>540</v>
      </c>
      <c r="S47" s="1">
        <v>1245</v>
      </c>
      <c r="T47" s="1">
        <v>356</v>
      </c>
      <c r="U47" s="1">
        <v>393</v>
      </c>
      <c r="V47" s="1">
        <v>740</v>
      </c>
      <c r="W47" s="1">
        <v>728</v>
      </c>
      <c r="X47" s="1">
        <v>372</v>
      </c>
      <c r="Y47" s="1">
        <v>934</v>
      </c>
      <c r="Z47" s="1">
        <v>336</v>
      </c>
      <c r="AA47" s="1">
        <v>880</v>
      </c>
      <c r="AB47" s="1">
        <v>255</v>
      </c>
      <c r="AC47" s="1">
        <v>435</v>
      </c>
      <c r="AD47" s="1">
        <v>648</v>
      </c>
      <c r="AE47" s="1">
        <v>900</v>
      </c>
      <c r="AF47" s="1">
        <v>354</v>
      </c>
      <c r="AG47" s="1">
        <v>688</v>
      </c>
      <c r="AH47" s="1">
        <v>690</v>
      </c>
      <c r="AI47" s="1">
        <v>140</v>
      </c>
      <c r="AJ47" s="1">
        <v>2486</v>
      </c>
      <c r="AK47" s="1">
        <v>516</v>
      </c>
      <c r="AL47" s="1">
        <v>404</v>
      </c>
      <c r="AM47" s="1">
        <v>192</v>
      </c>
      <c r="AN47" s="1">
        <v>175</v>
      </c>
      <c r="AO47" s="1">
        <v>328</v>
      </c>
      <c r="AP47" s="1">
        <v>454</v>
      </c>
      <c r="AQ47" s="1">
        <v>381</v>
      </c>
      <c r="AR47" s="1">
        <v>185</v>
      </c>
      <c r="AS47" s="1">
        <v>241</v>
      </c>
      <c r="AT47" s="1">
        <v>220</v>
      </c>
      <c r="AU47" s="1">
        <v>100</v>
      </c>
      <c r="AV47" s="1">
        <v>144</v>
      </c>
      <c r="AW47" s="1">
        <v>353</v>
      </c>
      <c r="AX47" s="1">
        <v>23</v>
      </c>
      <c r="AY47" s="1">
        <v>127</v>
      </c>
      <c r="AZ47" s="11">
        <v>92</v>
      </c>
      <c r="BA47" s="11">
        <v>206</v>
      </c>
      <c r="BB47" s="11"/>
      <c r="BC47" s="11"/>
      <c r="BD47" s="27"/>
      <c r="BE47" s="11"/>
      <c r="BF47" s="11"/>
      <c r="BG47" s="27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27"/>
      <c r="BU47" s="11"/>
      <c r="BV47" s="11"/>
      <c r="BW47" s="11"/>
      <c r="BX47" s="11"/>
      <c r="BY47" s="11"/>
      <c r="BZ47" s="11"/>
      <c r="CA47" s="27"/>
      <c r="CB47" s="11"/>
      <c r="CC47" s="11"/>
      <c r="CD47" s="11"/>
      <c r="CE47" s="11"/>
      <c r="CF47" s="11"/>
      <c r="CG47" s="11"/>
      <c r="CH47" s="27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</row>
    <row r="48" spans="1:97" ht="11.25">
      <c r="A48" s="1" t="s">
        <v>140</v>
      </c>
      <c r="B48" s="1">
        <v>45688</v>
      </c>
      <c r="C48" s="1">
        <v>789</v>
      </c>
      <c r="D48" s="1">
        <v>585</v>
      </c>
      <c r="E48" s="1">
        <v>564</v>
      </c>
      <c r="F48" s="1">
        <v>360</v>
      </c>
      <c r="G48" s="1">
        <v>579</v>
      </c>
      <c r="H48" s="1">
        <v>600</v>
      </c>
      <c r="I48" s="1">
        <v>357</v>
      </c>
      <c r="J48" s="1">
        <v>778</v>
      </c>
      <c r="K48" s="1">
        <v>525</v>
      </c>
      <c r="L48" s="1">
        <v>1077</v>
      </c>
      <c r="M48" s="1">
        <v>1065</v>
      </c>
      <c r="N48" s="1">
        <v>522</v>
      </c>
      <c r="O48" s="1">
        <v>1212</v>
      </c>
      <c r="P48" s="1">
        <v>1080</v>
      </c>
      <c r="Q48" s="1">
        <v>504</v>
      </c>
      <c r="R48" s="1">
        <v>1100</v>
      </c>
      <c r="S48" s="1">
        <v>2315</v>
      </c>
      <c r="T48" s="1">
        <v>706</v>
      </c>
      <c r="U48" s="1">
        <v>1065</v>
      </c>
      <c r="V48" s="1">
        <v>1530</v>
      </c>
      <c r="W48" s="1">
        <v>1196</v>
      </c>
      <c r="X48" s="1">
        <v>711</v>
      </c>
      <c r="Y48" s="1">
        <v>1346</v>
      </c>
      <c r="Z48" s="1">
        <v>790</v>
      </c>
      <c r="AA48" s="1">
        <v>1672</v>
      </c>
      <c r="AB48" s="1">
        <v>672</v>
      </c>
      <c r="AC48" s="1">
        <v>810</v>
      </c>
      <c r="AD48" s="1">
        <v>1392</v>
      </c>
      <c r="AE48" s="1">
        <v>2216</v>
      </c>
      <c r="AF48" s="1">
        <v>717</v>
      </c>
      <c r="AG48" s="1">
        <v>1380</v>
      </c>
      <c r="AH48" s="1">
        <v>1175</v>
      </c>
      <c r="AI48" s="1">
        <v>233</v>
      </c>
      <c r="AJ48" s="1">
        <v>5088</v>
      </c>
      <c r="AK48" s="1">
        <v>1230</v>
      </c>
      <c r="AL48" s="1">
        <v>836</v>
      </c>
      <c r="AM48" s="1">
        <v>584</v>
      </c>
      <c r="AN48" s="1">
        <v>328</v>
      </c>
      <c r="AO48" s="1">
        <v>770</v>
      </c>
      <c r="AP48" s="1">
        <v>876</v>
      </c>
      <c r="AQ48" s="1">
        <v>930</v>
      </c>
      <c r="AR48" s="1">
        <v>388</v>
      </c>
      <c r="AS48" s="1">
        <v>406</v>
      </c>
      <c r="AT48" s="1">
        <v>440</v>
      </c>
      <c r="AU48" s="1">
        <v>168</v>
      </c>
      <c r="AV48" s="1">
        <v>246</v>
      </c>
      <c r="AW48" s="1">
        <v>689</v>
      </c>
      <c r="AX48" s="1">
        <v>72</v>
      </c>
      <c r="AY48" s="1">
        <v>282</v>
      </c>
      <c r="AZ48" s="11">
        <v>316</v>
      </c>
      <c r="BA48" s="11">
        <v>416</v>
      </c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</row>
    <row r="49" spans="1:53" ht="11.25">
      <c r="A49" s="1" t="s">
        <v>141</v>
      </c>
      <c r="B49" s="1">
        <v>137548</v>
      </c>
      <c r="C49" s="1">
        <v>1422</v>
      </c>
      <c r="D49" s="1">
        <v>1785</v>
      </c>
      <c r="E49" s="1">
        <v>1410</v>
      </c>
      <c r="F49" s="1">
        <v>1558</v>
      </c>
      <c r="G49" s="1">
        <v>2220</v>
      </c>
      <c r="H49" s="1">
        <v>1042</v>
      </c>
      <c r="I49" s="1">
        <v>1869</v>
      </c>
      <c r="J49" s="1">
        <v>1109</v>
      </c>
      <c r="K49" s="1">
        <v>1902</v>
      </c>
      <c r="L49" s="1">
        <v>2541</v>
      </c>
      <c r="M49" s="1">
        <v>1872</v>
      </c>
      <c r="N49" s="1">
        <v>1084</v>
      </c>
      <c r="O49" s="1">
        <v>5344</v>
      </c>
      <c r="P49" s="1">
        <v>4324</v>
      </c>
      <c r="Q49" s="1">
        <v>1620</v>
      </c>
      <c r="R49" s="1">
        <v>4615</v>
      </c>
      <c r="S49" s="1">
        <v>6355</v>
      </c>
      <c r="T49" s="1">
        <v>1968</v>
      </c>
      <c r="U49" s="1">
        <v>1386</v>
      </c>
      <c r="V49" s="1">
        <v>6735</v>
      </c>
      <c r="W49" s="1">
        <v>3868</v>
      </c>
      <c r="X49" s="1">
        <v>2661</v>
      </c>
      <c r="Y49" s="1">
        <v>416</v>
      </c>
      <c r="Z49" s="1">
        <v>1762</v>
      </c>
      <c r="AA49" s="1">
        <v>6668</v>
      </c>
      <c r="AB49" s="1">
        <v>2337</v>
      </c>
      <c r="AC49" s="1">
        <v>3762</v>
      </c>
      <c r="AD49" s="1">
        <v>3452</v>
      </c>
      <c r="AE49" s="1">
        <v>2980</v>
      </c>
      <c r="AF49" s="1">
        <v>2967</v>
      </c>
      <c r="AG49" s="1">
        <v>3868</v>
      </c>
      <c r="AH49" s="1">
        <v>4855</v>
      </c>
      <c r="AI49" s="1">
        <v>676</v>
      </c>
      <c r="AJ49" s="1">
        <v>24317</v>
      </c>
      <c r="AK49" s="1">
        <v>2082</v>
      </c>
      <c r="AL49" s="1">
        <v>1966</v>
      </c>
      <c r="AM49" s="1">
        <v>1380</v>
      </c>
      <c r="AN49" s="1">
        <v>979</v>
      </c>
      <c r="AO49" s="1">
        <v>1896</v>
      </c>
      <c r="AP49" s="1">
        <v>2016</v>
      </c>
      <c r="AQ49" s="1">
        <v>2958</v>
      </c>
      <c r="AR49" s="1">
        <v>1340</v>
      </c>
      <c r="AS49" s="1">
        <v>1039</v>
      </c>
      <c r="AT49" s="1">
        <v>1110</v>
      </c>
      <c r="AU49" s="1">
        <v>467</v>
      </c>
      <c r="AV49" s="1">
        <v>994</v>
      </c>
      <c r="AW49" s="1">
        <v>147</v>
      </c>
      <c r="AX49" s="1">
        <v>251</v>
      </c>
      <c r="AY49" s="1">
        <v>473</v>
      </c>
      <c r="AZ49" s="1">
        <v>348</v>
      </c>
      <c r="BA49" s="1">
        <v>1352</v>
      </c>
    </row>
    <row r="50" spans="1:75" ht="11.25">
      <c r="A50" s="1" t="s">
        <v>12</v>
      </c>
      <c r="B50" s="1">
        <v>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3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3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W50" s="11"/>
    </row>
  </sheetData>
  <printOptions/>
  <pageMargins left="0.75" right="0.75" top="1" bottom="1" header="0.492125985" footer="0.49212598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77"/>
  <sheetViews>
    <sheetView workbookViewId="0" topLeftCell="A1">
      <pane xSplit="1" ySplit="4" topLeftCell="AI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J4" sqref="AJ4"/>
    </sheetView>
  </sheetViews>
  <sheetFormatPr defaultColWidth="9.140625" defaultRowHeight="12.75"/>
  <cols>
    <col min="1" max="1" width="9.140625" style="1" customWidth="1"/>
    <col min="2" max="2" width="10.421875" style="1" bestFit="1" customWidth="1"/>
    <col min="3" max="4" width="9.140625" style="1" customWidth="1"/>
    <col min="5" max="5" width="13.57421875" style="1" bestFit="1" customWidth="1"/>
    <col min="6" max="6" width="9.00390625" style="1" bestFit="1" customWidth="1"/>
    <col min="7" max="53" width="9.140625" style="1" customWidth="1"/>
    <col min="54" max="54" width="17.7109375" style="1" customWidth="1"/>
    <col min="55" max="16384" width="9.140625" style="1" customWidth="1"/>
  </cols>
  <sheetData>
    <row r="1" ht="15.75">
      <c r="A1" s="57" t="s">
        <v>26</v>
      </c>
    </row>
    <row r="4" spans="2:53" ht="48.75" customHeight="1">
      <c r="B4" s="8" t="s">
        <v>68</v>
      </c>
      <c r="C4" s="8" t="s">
        <v>69</v>
      </c>
      <c r="D4" s="8" t="s">
        <v>70</v>
      </c>
      <c r="E4" s="8" t="s">
        <v>71</v>
      </c>
      <c r="F4" s="8" t="s">
        <v>72</v>
      </c>
      <c r="G4" s="8" t="s">
        <v>73</v>
      </c>
      <c r="H4" s="8" t="s">
        <v>74</v>
      </c>
      <c r="I4" s="8" t="s">
        <v>75</v>
      </c>
      <c r="J4" s="8" t="s">
        <v>76</v>
      </c>
      <c r="K4" s="8" t="s">
        <v>77</v>
      </c>
      <c r="L4" s="8" t="s">
        <v>78</v>
      </c>
      <c r="M4" s="8" t="s">
        <v>79</v>
      </c>
      <c r="N4" s="8" t="s">
        <v>80</v>
      </c>
      <c r="O4" s="8" t="s">
        <v>81</v>
      </c>
      <c r="P4" s="8" t="s">
        <v>82</v>
      </c>
      <c r="Q4" s="8" t="s">
        <v>83</v>
      </c>
      <c r="R4" s="8" t="s">
        <v>84</v>
      </c>
      <c r="S4" s="8" t="s">
        <v>85</v>
      </c>
      <c r="T4" s="8" t="s">
        <v>86</v>
      </c>
      <c r="U4" s="8" t="s">
        <v>181</v>
      </c>
      <c r="V4" s="8" t="s">
        <v>182</v>
      </c>
      <c r="W4" s="8" t="s">
        <v>89</v>
      </c>
      <c r="X4" s="8" t="s">
        <v>90</v>
      </c>
      <c r="Y4" s="8" t="s">
        <v>91</v>
      </c>
      <c r="Z4" s="8" t="s">
        <v>92</v>
      </c>
      <c r="AA4" s="8" t="s">
        <v>93</v>
      </c>
      <c r="AB4" s="8" t="s">
        <v>94</v>
      </c>
      <c r="AC4" s="8" t="s">
        <v>95</v>
      </c>
      <c r="AD4" s="8" t="s">
        <v>96</v>
      </c>
      <c r="AE4" s="8" t="s">
        <v>183</v>
      </c>
      <c r="AF4" s="8" t="s">
        <v>98</v>
      </c>
      <c r="AG4" s="8" t="s">
        <v>184</v>
      </c>
      <c r="AH4" s="8" t="s">
        <v>185</v>
      </c>
      <c r="AI4" s="8" t="s">
        <v>101</v>
      </c>
      <c r="AJ4" s="8" t="s">
        <v>103</v>
      </c>
      <c r="AK4" s="8" t="s">
        <v>293</v>
      </c>
      <c r="AL4" s="8" t="s">
        <v>390</v>
      </c>
      <c r="AM4" s="8" t="s">
        <v>295</v>
      </c>
      <c r="AN4" s="8" t="s">
        <v>391</v>
      </c>
      <c r="AO4" s="8" t="s">
        <v>296</v>
      </c>
      <c r="AP4" s="8" t="s">
        <v>298</v>
      </c>
      <c r="AQ4" s="8" t="s">
        <v>392</v>
      </c>
      <c r="AR4" s="8" t="s">
        <v>417</v>
      </c>
      <c r="AS4" s="8" t="s">
        <v>331</v>
      </c>
      <c r="AT4" s="8" t="s">
        <v>332</v>
      </c>
      <c r="AU4" s="8" t="s">
        <v>334</v>
      </c>
      <c r="AV4" s="8" t="s">
        <v>333</v>
      </c>
      <c r="AW4" s="8" t="s">
        <v>394</v>
      </c>
      <c r="AX4" s="8" t="s">
        <v>395</v>
      </c>
      <c r="AY4" s="8" t="s">
        <v>396</v>
      </c>
      <c r="AZ4" s="8" t="s">
        <v>397</v>
      </c>
      <c r="BA4" s="1" t="s">
        <v>398</v>
      </c>
    </row>
    <row r="5" spans="1:52" ht="11.25">
      <c r="A5" s="3" t="s">
        <v>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3" ht="11.25">
      <c r="A6" s="1" t="s">
        <v>68</v>
      </c>
      <c r="B6" s="1">
        <v>215890</v>
      </c>
      <c r="C6" s="1">
        <v>3009</v>
      </c>
      <c r="D6" s="1">
        <v>2670</v>
      </c>
      <c r="E6" s="1">
        <v>2676</v>
      </c>
      <c r="F6" s="1">
        <v>2128</v>
      </c>
      <c r="G6" s="1">
        <v>3060</v>
      </c>
      <c r="H6" s="1">
        <v>2174</v>
      </c>
      <c r="I6" s="1">
        <v>2478</v>
      </c>
      <c r="J6" s="1">
        <v>2292</v>
      </c>
      <c r="K6" s="1">
        <v>2703</v>
      </c>
      <c r="L6" s="1">
        <v>4638</v>
      </c>
      <c r="M6" s="1">
        <v>3753</v>
      </c>
      <c r="N6" s="1">
        <v>2044</v>
      </c>
      <c r="O6" s="1">
        <v>7380</v>
      </c>
      <c r="P6" s="1">
        <v>6272</v>
      </c>
      <c r="Q6" s="1">
        <v>2550</v>
      </c>
      <c r="R6" s="1">
        <v>6395</v>
      </c>
      <c r="S6" s="1">
        <v>10520</v>
      </c>
      <c r="T6" s="1">
        <v>3130</v>
      </c>
      <c r="U6" s="1">
        <v>3231</v>
      </c>
      <c r="V6" s="1">
        <v>8850</v>
      </c>
      <c r="W6" s="1">
        <v>5700</v>
      </c>
      <c r="X6" s="1">
        <v>3774</v>
      </c>
      <c r="Y6" s="1">
        <v>3074</v>
      </c>
      <c r="Z6" s="1">
        <v>2960</v>
      </c>
      <c r="AA6" s="1">
        <v>9240</v>
      </c>
      <c r="AB6" s="1">
        <v>3216</v>
      </c>
      <c r="AC6" s="1">
        <v>4818</v>
      </c>
      <c r="AD6" s="1">
        <v>5768</v>
      </c>
      <c r="AE6" s="1">
        <v>6880</v>
      </c>
      <c r="AF6" s="1">
        <v>4107</v>
      </c>
      <c r="AG6" s="1">
        <v>6228</v>
      </c>
      <c r="AH6" s="1">
        <v>7430</v>
      </c>
      <c r="AI6" s="1">
        <v>1100</v>
      </c>
      <c r="AJ6" s="1">
        <v>32947</v>
      </c>
      <c r="AK6" s="1">
        <v>4326</v>
      </c>
      <c r="AL6" s="1">
        <v>3536</v>
      </c>
      <c r="AM6" s="1">
        <v>2314</v>
      </c>
      <c r="AN6" s="1">
        <v>1599</v>
      </c>
      <c r="AO6" s="1">
        <v>3094</v>
      </c>
      <c r="AP6" s="1">
        <v>3592</v>
      </c>
      <c r="AQ6" s="1">
        <v>4278</v>
      </c>
      <c r="AR6" s="1">
        <v>2108</v>
      </c>
      <c r="AS6" s="1">
        <v>1780</v>
      </c>
      <c r="AT6" s="1">
        <v>1846</v>
      </c>
      <c r="AU6" s="1">
        <v>776</v>
      </c>
      <c r="AV6" s="1">
        <v>1590</v>
      </c>
      <c r="AW6" s="1">
        <v>1368</v>
      </c>
      <c r="AX6" s="1">
        <v>372</v>
      </c>
      <c r="AY6" s="1">
        <v>962</v>
      </c>
      <c r="AZ6" s="1">
        <v>848</v>
      </c>
      <c r="BA6" s="1">
        <v>2306</v>
      </c>
    </row>
    <row r="7" spans="1:56" ht="11.25">
      <c r="A7" s="1" t="s">
        <v>27</v>
      </c>
      <c r="B7" s="1">
        <v>189254</v>
      </c>
      <c r="C7" s="1">
        <v>2514</v>
      </c>
      <c r="D7" s="1">
        <v>2430</v>
      </c>
      <c r="E7" s="1">
        <v>2184</v>
      </c>
      <c r="F7" s="1">
        <v>1924</v>
      </c>
      <c r="G7" s="1">
        <v>2802</v>
      </c>
      <c r="H7" s="1">
        <v>2008</v>
      </c>
      <c r="I7" s="1">
        <v>2289</v>
      </c>
      <c r="J7" s="1">
        <v>2033</v>
      </c>
      <c r="K7" s="1">
        <v>2361</v>
      </c>
      <c r="L7" s="1">
        <v>4098</v>
      </c>
      <c r="M7" s="1">
        <v>3264</v>
      </c>
      <c r="N7" s="1">
        <v>1826</v>
      </c>
      <c r="O7" s="1">
        <v>6536</v>
      </c>
      <c r="P7" s="1">
        <v>5668</v>
      </c>
      <c r="Q7" s="1">
        <v>2328</v>
      </c>
      <c r="R7" s="1">
        <v>5690</v>
      </c>
      <c r="S7" s="1">
        <v>8985</v>
      </c>
      <c r="T7" s="1">
        <v>2852</v>
      </c>
      <c r="U7" s="1">
        <v>2820</v>
      </c>
      <c r="V7" s="1">
        <v>7830</v>
      </c>
      <c r="W7" s="1">
        <v>4864</v>
      </c>
      <c r="X7" s="1">
        <v>3309</v>
      </c>
      <c r="Y7" s="1">
        <v>2750</v>
      </c>
      <c r="Z7" s="1">
        <v>2616</v>
      </c>
      <c r="AA7" s="1">
        <v>7940</v>
      </c>
      <c r="AB7" s="1">
        <v>2853</v>
      </c>
      <c r="AC7" s="1">
        <v>4293</v>
      </c>
      <c r="AD7" s="1">
        <v>5148</v>
      </c>
      <c r="AE7" s="1">
        <v>5788</v>
      </c>
      <c r="AF7" s="1">
        <v>3639</v>
      </c>
      <c r="AG7" s="1">
        <v>5248</v>
      </c>
      <c r="AH7" s="1">
        <v>6585</v>
      </c>
      <c r="AI7" s="1">
        <v>947</v>
      </c>
      <c r="AJ7" s="1">
        <v>29165</v>
      </c>
      <c r="AK7" s="1">
        <v>3711</v>
      </c>
      <c r="AL7" s="1">
        <v>3026</v>
      </c>
      <c r="AM7" s="1">
        <v>2044</v>
      </c>
      <c r="AN7" s="1">
        <v>1380</v>
      </c>
      <c r="AO7" s="1">
        <v>2516</v>
      </c>
      <c r="AP7" s="1">
        <v>3054</v>
      </c>
      <c r="AQ7" s="1">
        <v>3573</v>
      </c>
      <c r="AR7" s="1">
        <v>1962</v>
      </c>
      <c r="AS7" s="1">
        <v>1449</v>
      </c>
      <c r="AT7" s="1">
        <v>1606</v>
      </c>
      <c r="AU7" s="1">
        <v>648</v>
      </c>
      <c r="AV7" s="1">
        <v>1380</v>
      </c>
      <c r="AW7" s="1">
        <v>1228</v>
      </c>
      <c r="AX7" s="1">
        <v>359</v>
      </c>
      <c r="AY7" s="1">
        <v>839</v>
      </c>
      <c r="AZ7" s="1">
        <v>758</v>
      </c>
      <c r="BA7" s="1">
        <v>2134</v>
      </c>
      <c r="BB7" s="32"/>
      <c r="BC7" s="11"/>
      <c r="BD7" s="11"/>
    </row>
    <row r="8" spans="1:56" ht="11.25">
      <c r="A8" s="1" t="s">
        <v>135</v>
      </c>
      <c r="B8" s="1">
        <v>26633</v>
      </c>
      <c r="C8" s="1">
        <v>495</v>
      </c>
      <c r="D8" s="1">
        <v>240</v>
      </c>
      <c r="E8" s="1">
        <v>492</v>
      </c>
      <c r="F8" s="1">
        <v>204</v>
      </c>
      <c r="G8" s="1">
        <v>258</v>
      </c>
      <c r="H8" s="1">
        <v>166</v>
      </c>
      <c r="I8" s="1">
        <v>189</v>
      </c>
      <c r="J8" s="1">
        <v>259</v>
      </c>
      <c r="K8" s="1">
        <v>342</v>
      </c>
      <c r="L8" s="1">
        <v>540</v>
      </c>
      <c r="M8" s="1">
        <v>489</v>
      </c>
      <c r="N8" s="1">
        <v>218</v>
      </c>
      <c r="O8" s="1">
        <v>844</v>
      </c>
      <c r="P8" s="1">
        <v>604</v>
      </c>
      <c r="Q8" s="1">
        <v>222</v>
      </c>
      <c r="R8" s="1">
        <v>705</v>
      </c>
      <c r="S8" s="1">
        <v>1535</v>
      </c>
      <c r="T8" s="1">
        <v>278</v>
      </c>
      <c r="U8" s="1">
        <v>411</v>
      </c>
      <c r="V8" s="1">
        <v>1020</v>
      </c>
      <c r="W8" s="1">
        <v>836</v>
      </c>
      <c r="X8" s="1">
        <v>465</v>
      </c>
      <c r="Y8" s="1">
        <v>324</v>
      </c>
      <c r="Z8" s="1">
        <v>344</v>
      </c>
      <c r="AA8" s="1">
        <v>1300</v>
      </c>
      <c r="AB8" s="1">
        <v>363</v>
      </c>
      <c r="AC8" s="1">
        <v>525</v>
      </c>
      <c r="AD8" s="1">
        <v>620</v>
      </c>
      <c r="AE8" s="1">
        <v>1092</v>
      </c>
      <c r="AF8" s="1">
        <v>468</v>
      </c>
      <c r="AG8" s="1">
        <v>980</v>
      </c>
      <c r="AH8" s="1">
        <v>845</v>
      </c>
      <c r="AI8" s="1">
        <v>153</v>
      </c>
      <c r="AJ8" s="1">
        <v>3782</v>
      </c>
      <c r="AK8" s="1">
        <v>615</v>
      </c>
      <c r="AL8" s="1">
        <v>508</v>
      </c>
      <c r="AM8" s="1">
        <v>270</v>
      </c>
      <c r="AN8" s="1">
        <v>219</v>
      </c>
      <c r="AO8" s="1">
        <v>578</v>
      </c>
      <c r="AP8" s="1">
        <v>538</v>
      </c>
      <c r="AQ8" s="1">
        <v>705</v>
      </c>
      <c r="AR8" s="1">
        <v>145</v>
      </c>
      <c r="AS8" s="1">
        <v>331</v>
      </c>
      <c r="AT8" s="1">
        <v>240</v>
      </c>
      <c r="AU8" s="1">
        <v>128</v>
      </c>
      <c r="AV8" s="1">
        <v>210</v>
      </c>
      <c r="AW8" s="1">
        <v>140</v>
      </c>
      <c r="AX8" s="1">
        <v>13</v>
      </c>
      <c r="AY8" s="1">
        <v>123</v>
      </c>
      <c r="AZ8" s="1">
        <v>90</v>
      </c>
      <c r="BA8" s="1">
        <v>172</v>
      </c>
      <c r="BB8" s="32"/>
      <c r="BC8" s="11"/>
      <c r="BD8" s="11"/>
    </row>
    <row r="9" spans="1:56" ht="11.25">
      <c r="A9" s="1" t="s">
        <v>12</v>
      </c>
      <c r="B9" s="1">
        <v>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1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32"/>
      <c r="BC9" s="11"/>
      <c r="BD9" s="11"/>
    </row>
    <row r="10" spans="54:56" ht="11.25">
      <c r="BB10" s="32"/>
      <c r="BC10" s="11"/>
      <c r="BD10" s="11"/>
    </row>
    <row r="11" spans="1:56" ht="11.25">
      <c r="A11" s="3" t="s">
        <v>142</v>
      </c>
      <c r="BB11" s="32"/>
      <c r="BC11" s="11"/>
      <c r="BD11" s="11"/>
    </row>
    <row r="12" spans="1:56" ht="11.25">
      <c r="A12" s="1" t="s">
        <v>68</v>
      </c>
      <c r="B12" s="1">
        <v>189252</v>
      </c>
      <c r="C12" s="1">
        <v>2514</v>
      </c>
      <c r="D12" s="1">
        <v>2430</v>
      </c>
      <c r="E12" s="1">
        <v>2184</v>
      </c>
      <c r="F12" s="1">
        <v>1924</v>
      </c>
      <c r="G12" s="1">
        <v>2802</v>
      </c>
      <c r="H12" s="1">
        <v>2008</v>
      </c>
      <c r="I12" s="1">
        <v>2289</v>
      </c>
      <c r="J12" s="1">
        <v>2032</v>
      </c>
      <c r="K12" s="1">
        <v>2361</v>
      </c>
      <c r="L12" s="1">
        <v>4098</v>
      </c>
      <c r="M12" s="1">
        <v>3264</v>
      </c>
      <c r="N12" s="1">
        <v>1826</v>
      </c>
      <c r="O12" s="1">
        <v>6536</v>
      </c>
      <c r="P12" s="1">
        <v>5668</v>
      </c>
      <c r="Q12" s="1">
        <v>2328</v>
      </c>
      <c r="R12" s="1">
        <v>5690</v>
      </c>
      <c r="S12" s="1">
        <v>8985</v>
      </c>
      <c r="T12" s="1">
        <v>2852</v>
      </c>
      <c r="U12" s="1">
        <v>2820</v>
      </c>
      <c r="V12" s="1">
        <v>7830</v>
      </c>
      <c r="W12" s="1">
        <v>4864</v>
      </c>
      <c r="X12" s="1">
        <v>3309</v>
      </c>
      <c r="Y12" s="1">
        <v>2750</v>
      </c>
      <c r="Z12" s="1">
        <v>2616</v>
      </c>
      <c r="AA12" s="1">
        <v>7940</v>
      </c>
      <c r="AB12" s="1">
        <v>2853</v>
      </c>
      <c r="AC12" s="1">
        <v>4293</v>
      </c>
      <c r="AD12" s="1">
        <v>5148</v>
      </c>
      <c r="AE12" s="1">
        <v>5788</v>
      </c>
      <c r="AF12" s="1">
        <v>3639</v>
      </c>
      <c r="AG12" s="1">
        <v>5248</v>
      </c>
      <c r="AH12" s="1">
        <v>6585</v>
      </c>
      <c r="AI12" s="1">
        <v>947</v>
      </c>
      <c r="AJ12" s="1">
        <v>29164</v>
      </c>
      <c r="AK12" s="1">
        <v>3711</v>
      </c>
      <c r="AL12" s="1">
        <v>3026</v>
      </c>
      <c r="AM12" s="1">
        <v>2044</v>
      </c>
      <c r="AN12" s="1">
        <v>1380</v>
      </c>
      <c r="AO12" s="1">
        <v>2516</v>
      </c>
      <c r="AP12" s="1">
        <v>3054</v>
      </c>
      <c r="AQ12" s="1">
        <v>3573</v>
      </c>
      <c r="AR12" s="1">
        <v>1962</v>
      </c>
      <c r="AS12" s="1">
        <v>1449</v>
      </c>
      <c r="AT12" s="1">
        <v>1606</v>
      </c>
      <c r="AU12" s="1">
        <v>648</v>
      </c>
      <c r="AV12" s="1">
        <v>1380</v>
      </c>
      <c r="AW12" s="1">
        <v>1228</v>
      </c>
      <c r="AX12" s="1">
        <v>359</v>
      </c>
      <c r="AY12" s="1">
        <v>839</v>
      </c>
      <c r="AZ12" s="1">
        <v>758</v>
      </c>
      <c r="BA12" s="1">
        <v>2134</v>
      </c>
      <c r="BB12" s="32"/>
      <c r="BC12" s="11"/>
      <c r="BD12" s="11"/>
    </row>
    <row r="13" spans="1:56" ht="11.25">
      <c r="A13" s="1" t="s">
        <v>401</v>
      </c>
      <c r="B13" s="1">
        <v>11029</v>
      </c>
      <c r="C13" s="1">
        <v>210</v>
      </c>
      <c r="D13" s="1">
        <v>177</v>
      </c>
      <c r="E13" s="1">
        <v>150</v>
      </c>
      <c r="F13" s="1">
        <v>110</v>
      </c>
      <c r="G13" s="1">
        <v>132</v>
      </c>
      <c r="H13" s="1">
        <v>156</v>
      </c>
      <c r="I13" s="1">
        <v>93</v>
      </c>
      <c r="J13" s="1">
        <v>125</v>
      </c>
      <c r="K13" s="1">
        <v>147</v>
      </c>
      <c r="L13" s="1">
        <v>249</v>
      </c>
      <c r="M13" s="1">
        <v>192</v>
      </c>
      <c r="N13" s="1">
        <v>158</v>
      </c>
      <c r="O13" s="1">
        <v>328</v>
      </c>
      <c r="P13" s="1">
        <v>352</v>
      </c>
      <c r="Q13" s="1">
        <v>144</v>
      </c>
      <c r="R13" s="1">
        <v>270</v>
      </c>
      <c r="S13" s="1">
        <v>510</v>
      </c>
      <c r="T13" s="1">
        <v>164</v>
      </c>
      <c r="U13" s="1">
        <v>180</v>
      </c>
      <c r="V13" s="1">
        <v>475</v>
      </c>
      <c r="W13" s="1">
        <v>236</v>
      </c>
      <c r="X13" s="1">
        <v>195</v>
      </c>
      <c r="Y13" s="1">
        <v>212</v>
      </c>
      <c r="Z13" s="1">
        <v>152</v>
      </c>
      <c r="AA13" s="1">
        <v>496</v>
      </c>
      <c r="AB13" s="1">
        <v>189</v>
      </c>
      <c r="AC13" s="1">
        <v>270</v>
      </c>
      <c r="AD13" s="1">
        <v>316</v>
      </c>
      <c r="AE13" s="1">
        <v>412</v>
      </c>
      <c r="AF13" s="1">
        <v>192</v>
      </c>
      <c r="AG13" s="1">
        <v>372</v>
      </c>
      <c r="AH13" s="1">
        <v>375</v>
      </c>
      <c r="AI13" s="1">
        <v>50</v>
      </c>
      <c r="AJ13" s="1">
        <v>1574</v>
      </c>
      <c r="AK13" s="1">
        <v>138</v>
      </c>
      <c r="AL13" s="1">
        <v>122</v>
      </c>
      <c r="AM13" s="1">
        <v>128</v>
      </c>
      <c r="AN13" s="1">
        <v>76</v>
      </c>
      <c r="AO13" s="1">
        <v>144</v>
      </c>
      <c r="AP13" s="1">
        <v>212</v>
      </c>
      <c r="AQ13" s="1">
        <v>237</v>
      </c>
      <c r="AR13" s="1">
        <v>73</v>
      </c>
      <c r="AS13" s="1">
        <v>74</v>
      </c>
      <c r="AT13" s="1">
        <v>124</v>
      </c>
      <c r="AU13" s="1">
        <v>36</v>
      </c>
      <c r="AV13" s="1">
        <v>50</v>
      </c>
      <c r="AW13" s="1">
        <v>79</v>
      </c>
      <c r="AX13" s="1">
        <v>13</v>
      </c>
      <c r="AY13" s="1">
        <v>42</v>
      </c>
      <c r="AZ13" s="1">
        <v>42</v>
      </c>
      <c r="BA13" s="1">
        <v>76</v>
      </c>
      <c r="BB13" s="32"/>
      <c r="BC13" s="11"/>
      <c r="BD13" s="11"/>
    </row>
    <row r="14" spans="1:56" ht="11.25">
      <c r="A14" s="1" t="s">
        <v>25</v>
      </c>
      <c r="B14" s="1">
        <v>24637</v>
      </c>
      <c r="C14" s="1">
        <v>348</v>
      </c>
      <c r="D14" s="1">
        <v>264</v>
      </c>
      <c r="E14" s="1">
        <v>282</v>
      </c>
      <c r="F14" s="1">
        <v>246</v>
      </c>
      <c r="G14" s="1">
        <v>357</v>
      </c>
      <c r="H14" s="1">
        <v>280</v>
      </c>
      <c r="I14" s="1">
        <v>210</v>
      </c>
      <c r="J14" s="1">
        <v>302</v>
      </c>
      <c r="K14" s="1">
        <v>339</v>
      </c>
      <c r="L14" s="1">
        <v>603</v>
      </c>
      <c r="M14" s="1">
        <v>462</v>
      </c>
      <c r="N14" s="1">
        <v>228</v>
      </c>
      <c r="O14" s="1">
        <v>804</v>
      </c>
      <c r="P14" s="1">
        <v>676</v>
      </c>
      <c r="Q14" s="1">
        <v>285</v>
      </c>
      <c r="R14" s="1">
        <v>800</v>
      </c>
      <c r="S14" s="1">
        <v>1125</v>
      </c>
      <c r="T14" s="1">
        <v>358</v>
      </c>
      <c r="U14" s="1">
        <v>396</v>
      </c>
      <c r="V14" s="1">
        <v>1080</v>
      </c>
      <c r="W14" s="1">
        <v>644</v>
      </c>
      <c r="X14" s="1">
        <v>492</v>
      </c>
      <c r="Y14" s="1">
        <v>378</v>
      </c>
      <c r="Z14" s="1">
        <v>330</v>
      </c>
      <c r="AA14" s="1">
        <v>1104</v>
      </c>
      <c r="AB14" s="1">
        <v>423</v>
      </c>
      <c r="AC14" s="1">
        <v>555</v>
      </c>
      <c r="AD14" s="1">
        <v>628</v>
      </c>
      <c r="AE14" s="1">
        <v>760</v>
      </c>
      <c r="AF14" s="1">
        <v>471</v>
      </c>
      <c r="AG14" s="1">
        <v>812</v>
      </c>
      <c r="AH14" s="1">
        <v>720</v>
      </c>
      <c r="AI14" s="1">
        <v>126</v>
      </c>
      <c r="AJ14" s="1">
        <v>3523</v>
      </c>
      <c r="AK14" s="1">
        <v>510</v>
      </c>
      <c r="AL14" s="1">
        <v>410</v>
      </c>
      <c r="AM14" s="1">
        <v>256</v>
      </c>
      <c r="AN14" s="1">
        <v>188</v>
      </c>
      <c r="AO14" s="1">
        <v>362</v>
      </c>
      <c r="AP14" s="1">
        <v>496</v>
      </c>
      <c r="AQ14" s="1">
        <v>492</v>
      </c>
      <c r="AR14" s="1">
        <v>177</v>
      </c>
      <c r="AS14" s="1">
        <v>222</v>
      </c>
      <c r="AT14" s="1">
        <v>226</v>
      </c>
      <c r="AU14" s="1">
        <v>91</v>
      </c>
      <c r="AV14" s="1">
        <v>146</v>
      </c>
      <c r="AW14" s="1">
        <v>166</v>
      </c>
      <c r="AX14" s="1">
        <v>30</v>
      </c>
      <c r="AY14" s="1">
        <v>139</v>
      </c>
      <c r="AZ14" s="1">
        <v>111</v>
      </c>
      <c r="BA14" s="1">
        <v>204</v>
      </c>
      <c r="BB14" s="32"/>
      <c r="BC14" s="11"/>
      <c r="BD14" s="11"/>
    </row>
    <row r="15" spans="1:56" ht="11.25">
      <c r="A15" s="1" t="s">
        <v>14</v>
      </c>
      <c r="B15" s="1">
        <v>15985</v>
      </c>
      <c r="C15" s="1">
        <v>219</v>
      </c>
      <c r="D15" s="1">
        <v>216</v>
      </c>
      <c r="E15" s="1">
        <v>174</v>
      </c>
      <c r="F15" s="1">
        <v>164</v>
      </c>
      <c r="G15" s="1">
        <v>228</v>
      </c>
      <c r="H15" s="1">
        <v>188</v>
      </c>
      <c r="I15" s="1">
        <v>126</v>
      </c>
      <c r="J15" s="1">
        <v>182</v>
      </c>
      <c r="K15" s="1">
        <v>246</v>
      </c>
      <c r="L15" s="1">
        <v>366</v>
      </c>
      <c r="M15" s="1">
        <v>351</v>
      </c>
      <c r="N15" s="1">
        <v>158</v>
      </c>
      <c r="O15" s="1">
        <v>536</v>
      </c>
      <c r="P15" s="1">
        <v>428</v>
      </c>
      <c r="Q15" s="1">
        <v>195</v>
      </c>
      <c r="R15" s="1">
        <v>510</v>
      </c>
      <c r="S15" s="1">
        <v>830</v>
      </c>
      <c r="T15" s="1">
        <v>200</v>
      </c>
      <c r="U15" s="1">
        <v>225</v>
      </c>
      <c r="V15" s="1">
        <v>625</v>
      </c>
      <c r="W15" s="1">
        <v>476</v>
      </c>
      <c r="X15" s="1">
        <v>300</v>
      </c>
      <c r="Y15" s="1">
        <v>270</v>
      </c>
      <c r="Z15" s="1">
        <v>206</v>
      </c>
      <c r="AA15" s="1">
        <v>736</v>
      </c>
      <c r="AB15" s="1">
        <v>264</v>
      </c>
      <c r="AC15" s="1">
        <v>357</v>
      </c>
      <c r="AD15" s="1">
        <v>524</v>
      </c>
      <c r="AE15" s="1">
        <v>508</v>
      </c>
      <c r="AF15" s="1">
        <v>315</v>
      </c>
      <c r="AG15" s="1">
        <v>488</v>
      </c>
      <c r="AH15" s="1">
        <v>450</v>
      </c>
      <c r="AI15" s="1">
        <v>97</v>
      </c>
      <c r="AJ15" s="1">
        <v>2170</v>
      </c>
      <c r="AK15" s="1">
        <v>312</v>
      </c>
      <c r="AL15" s="1">
        <v>266</v>
      </c>
      <c r="AM15" s="1">
        <v>168</v>
      </c>
      <c r="AN15" s="1">
        <v>106</v>
      </c>
      <c r="AO15" s="1">
        <v>256</v>
      </c>
      <c r="AP15" s="1">
        <v>284</v>
      </c>
      <c r="AQ15" s="1">
        <v>282</v>
      </c>
      <c r="AR15" s="1">
        <v>124</v>
      </c>
      <c r="AS15" s="1">
        <v>147</v>
      </c>
      <c r="AT15" s="1">
        <v>104</v>
      </c>
      <c r="AU15" s="1">
        <v>68</v>
      </c>
      <c r="AV15" s="1">
        <v>118</v>
      </c>
      <c r="AW15" s="1">
        <v>108</v>
      </c>
      <c r="AX15" s="1">
        <v>26</v>
      </c>
      <c r="AY15" s="1">
        <v>88</v>
      </c>
      <c r="AZ15" s="1">
        <v>54</v>
      </c>
      <c r="BA15" s="1">
        <v>146</v>
      </c>
      <c r="BB15" s="32"/>
      <c r="BC15" s="11"/>
      <c r="BD15" s="11"/>
    </row>
    <row r="16" spans="1:56" ht="11.25">
      <c r="A16" s="1" t="s">
        <v>388</v>
      </c>
      <c r="B16" s="1">
        <v>10171</v>
      </c>
      <c r="C16" s="1">
        <v>147</v>
      </c>
      <c r="D16" s="1">
        <v>159</v>
      </c>
      <c r="E16" s="1">
        <v>129</v>
      </c>
      <c r="F16" s="1">
        <v>104</v>
      </c>
      <c r="G16" s="1">
        <v>132</v>
      </c>
      <c r="H16" s="1">
        <v>134</v>
      </c>
      <c r="I16" s="1">
        <v>117</v>
      </c>
      <c r="J16" s="1">
        <v>115</v>
      </c>
      <c r="K16" s="1">
        <v>105</v>
      </c>
      <c r="L16" s="1">
        <v>189</v>
      </c>
      <c r="M16" s="1">
        <v>213</v>
      </c>
      <c r="N16" s="1">
        <v>94</v>
      </c>
      <c r="O16" s="1">
        <v>276</v>
      </c>
      <c r="P16" s="1">
        <v>256</v>
      </c>
      <c r="Q16" s="1">
        <v>87</v>
      </c>
      <c r="R16" s="1">
        <v>320</v>
      </c>
      <c r="S16" s="1">
        <v>615</v>
      </c>
      <c r="T16" s="1">
        <v>146</v>
      </c>
      <c r="U16" s="1">
        <v>144</v>
      </c>
      <c r="V16" s="1">
        <v>430</v>
      </c>
      <c r="W16" s="1">
        <v>280</v>
      </c>
      <c r="X16" s="1">
        <v>183</v>
      </c>
      <c r="Y16" s="1">
        <v>156</v>
      </c>
      <c r="Z16" s="1">
        <v>154</v>
      </c>
      <c r="AA16" s="1">
        <v>404</v>
      </c>
      <c r="AB16" s="1">
        <v>180</v>
      </c>
      <c r="AC16" s="1">
        <v>183</v>
      </c>
      <c r="AD16" s="1">
        <v>296</v>
      </c>
      <c r="AE16" s="1">
        <v>348</v>
      </c>
      <c r="AF16" s="1">
        <v>201</v>
      </c>
      <c r="AG16" s="1">
        <v>244</v>
      </c>
      <c r="AH16" s="1">
        <v>310</v>
      </c>
      <c r="AI16" s="1">
        <v>37</v>
      </c>
      <c r="AJ16" s="1">
        <v>1555</v>
      </c>
      <c r="AK16" s="1">
        <v>219</v>
      </c>
      <c r="AL16" s="1">
        <v>182</v>
      </c>
      <c r="AM16" s="1">
        <v>108</v>
      </c>
      <c r="AN16" s="1">
        <v>78</v>
      </c>
      <c r="AO16" s="1">
        <v>162</v>
      </c>
      <c r="AP16" s="1">
        <v>144</v>
      </c>
      <c r="AQ16" s="1">
        <v>249</v>
      </c>
      <c r="AR16" s="1">
        <v>73</v>
      </c>
      <c r="AS16" s="1">
        <v>78</v>
      </c>
      <c r="AT16" s="1">
        <v>72</v>
      </c>
      <c r="AU16" s="1">
        <v>43</v>
      </c>
      <c r="AV16" s="1">
        <v>48</v>
      </c>
      <c r="AW16" s="1">
        <v>72</v>
      </c>
      <c r="AX16" s="1">
        <v>17</v>
      </c>
      <c r="AY16" s="1">
        <v>45</v>
      </c>
      <c r="AZ16" s="1">
        <v>42</v>
      </c>
      <c r="BA16" s="1">
        <v>96</v>
      </c>
      <c r="BB16" s="32"/>
      <c r="BC16" s="11"/>
      <c r="BD16" s="11"/>
    </row>
    <row r="17" spans="1:56" ht="11.25">
      <c r="A17" s="1" t="s">
        <v>389</v>
      </c>
      <c r="B17" s="1">
        <v>22637</v>
      </c>
      <c r="C17" s="1">
        <v>303</v>
      </c>
      <c r="D17" s="1">
        <v>267</v>
      </c>
      <c r="E17" s="1">
        <v>258</v>
      </c>
      <c r="F17" s="1">
        <v>234</v>
      </c>
      <c r="G17" s="1">
        <v>390</v>
      </c>
      <c r="H17" s="1">
        <v>212</v>
      </c>
      <c r="I17" s="1">
        <v>309</v>
      </c>
      <c r="J17" s="1">
        <v>288</v>
      </c>
      <c r="K17" s="1">
        <v>330</v>
      </c>
      <c r="L17" s="1">
        <v>411</v>
      </c>
      <c r="M17" s="1">
        <v>438</v>
      </c>
      <c r="N17" s="1">
        <v>242</v>
      </c>
      <c r="O17" s="1">
        <v>728</v>
      </c>
      <c r="P17" s="1">
        <v>644</v>
      </c>
      <c r="Q17" s="1">
        <v>249</v>
      </c>
      <c r="R17" s="1">
        <v>675</v>
      </c>
      <c r="S17" s="1">
        <v>1185</v>
      </c>
      <c r="T17" s="1">
        <v>298</v>
      </c>
      <c r="U17" s="1">
        <v>369</v>
      </c>
      <c r="V17" s="1">
        <v>895</v>
      </c>
      <c r="W17" s="1">
        <v>620</v>
      </c>
      <c r="X17" s="1">
        <v>378</v>
      </c>
      <c r="Y17" s="1">
        <v>284</v>
      </c>
      <c r="Z17" s="1">
        <v>320</v>
      </c>
      <c r="AA17" s="1">
        <v>1024</v>
      </c>
      <c r="AB17" s="1">
        <v>306</v>
      </c>
      <c r="AC17" s="1">
        <v>459</v>
      </c>
      <c r="AD17" s="1">
        <v>680</v>
      </c>
      <c r="AE17" s="1">
        <v>736</v>
      </c>
      <c r="AF17" s="1">
        <v>441</v>
      </c>
      <c r="AG17" s="1">
        <v>572</v>
      </c>
      <c r="AH17" s="1">
        <v>740</v>
      </c>
      <c r="AI17" s="1">
        <v>127</v>
      </c>
      <c r="AJ17" s="1">
        <v>3216</v>
      </c>
      <c r="AK17" s="1">
        <v>543</v>
      </c>
      <c r="AL17" s="1">
        <v>370</v>
      </c>
      <c r="AM17" s="1">
        <v>242</v>
      </c>
      <c r="AN17" s="1">
        <v>187</v>
      </c>
      <c r="AO17" s="1">
        <v>348</v>
      </c>
      <c r="AP17" s="1">
        <v>394</v>
      </c>
      <c r="AQ17" s="1">
        <v>435</v>
      </c>
      <c r="AR17" s="1">
        <v>206</v>
      </c>
      <c r="AS17" s="1">
        <v>193</v>
      </c>
      <c r="AT17" s="1">
        <v>188</v>
      </c>
      <c r="AU17" s="1">
        <v>86</v>
      </c>
      <c r="AV17" s="1">
        <v>158</v>
      </c>
      <c r="AW17" s="1">
        <v>152</v>
      </c>
      <c r="AX17" s="1">
        <v>26</v>
      </c>
      <c r="AY17" s="1">
        <v>106</v>
      </c>
      <c r="AZ17" s="1">
        <v>91</v>
      </c>
      <c r="BA17" s="1">
        <v>284</v>
      </c>
      <c r="BB17" s="32"/>
      <c r="BC17" s="11"/>
      <c r="BD17" s="11"/>
    </row>
    <row r="18" spans="1:56" ht="11.25">
      <c r="A18" s="1" t="s">
        <v>16</v>
      </c>
      <c r="B18" s="1">
        <v>18979</v>
      </c>
      <c r="C18" s="1">
        <v>267</v>
      </c>
      <c r="D18" s="1">
        <v>255</v>
      </c>
      <c r="E18" s="1">
        <v>264</v>
      </c>
      <c r="F18" s="1">
        <v>160</v>
      </c>
      <c r="G18" s="1">
        <v>306</v>
      </c>
      <c r="H18" s="1">
        <v>174</v>
      </c>
      <c r="I18" s="1">
        <v>183</v>
      </c>
      <c r="J18" s="1">
        <v>221</v>
      </c>
      <c r="K18" s="1">
        <v>291</v>
      </c>
      <c r="L18" s="1">
        <v>432</v>
      </c>
      <c r="M18" s="1">
        <v>324</v>
      </c>
      <c r="N18" s="1">
        <v>192</v>
      </c>
      <c r="O18" s="1">
        <v>656</v>
      </c>
      <c r="P18" s="1">
        <v>476</v>
      </c>
      <c r="Q18" s="1">
        <v>261</v>
      </c>
      <c r="R18" s="1">
        <v>505</v>
      </c>
      <c r="S18" s="1">
        <v>970</v>
      </c>
      <c r="T18" s="1">
        <v>264</v>
      </c>
      <c r="U18" s="1">
        <v>360</v>
      </c>
      <c r="V18" s="1">
        <v>725</v>
      </c>
      <c r="W18" s="1">
        <v>560</v>
      </c>
      <c r="X18" s="1">
        <v>306</v>
      </c>
      <c r="Y18" s="1">
        <v>270</v>
      </c>
      <c r="Z18" s="1">
        <v>308</v>
      </c>
      <c r="AA18" s="1">
        <v>912</v>
      </c>
      <c r="AB18" s="1">
        <v>237</v>
      </c>
      <c r="AC18" s="1">
        <v>369</v>
      </c>
      <c r="AD18" s="1">
        <v>400</v>
      </c>
      <c r="AE18" s="1">
        <v>596</v>
      </c>
      <c r="AF18" s="1">
        <v>321</v>
      </c>
      <c r="AG18" s="1">
        <v>520</v>
      </c>
      <c r="AH18" s="1">
        <v>730</v>
      </c>
      <c r="AI18" s="1">
        <v>95</v>
      </c>
      <c r="AJ18" s="1">
        <v>2669</v>
      </c>
      <c r="AK18" s="1">
        <v>399</v>
      </c>
      <c r="AL18" s="1">
        <v>344</v>
      </c>
      <c r="AM18" s="1">
        <v>238</v>
      </c>
      <c r="AN18" s="1">
        <v>136</v>
      </c>
      <c r="AO18" s="1">
        <v>250</v>
      </c>
      <c r="AP18" s="1">
        <v>370</v>
      </c>
      <c r="AQ18" s="1">
        <v>396</v>
      </c>
      <c r="AR18" s="1">
        <v>217</v>
      </c>
      <c r="AS18" s="1">
        <v>182</v>
      </c>
      <c r="AT18" s="1">
        <v>158</v>
      </c>
      <c r="AU18" s="1">
        <v>60</v>
      </c>
      <c r="AV18" s="1">
        <v>132</v>
      </c>
      <c r="AW18" s="1">
        <v>115</v>
      </c>
      <c r="AX18" s="1">
        <v>33</v>
      </c>
      <c r="AY18" s="1">
        <v>88</v>
      </c>
      <c r="AZ18" s="1">
        <v>70</v>
      </c>
      <c r="BA18" s="1">
        <v>212</v>
      </c>
      <c r="BB18" s="32"/>
      <c r="BC18" s="11"/>
      <c r="BD18" s="11"/>
    </row>
    <row r="19" spans="1:56" ht="11.25">
      <c r="A19" s="1" t="s">
        <v>17</v>
      </c>
      <c r="B19" s="1">
        <v>35360</v>
      </c>
      <c r="C19" s="1">
        <v>471</v>
      </c>
      <c r="D19" s="1">
        <v>444</v>
      </c>
      <c r="E19" s="1">
        <v>459</v>
      </c>
      <c r="F19" s="1">
        <v>348</v>
      </c>
      <c r="G19" s="1">
        <v>486</v>
      </c>
      <c r="H19" s="1">
        <v>352</v>
      </c>
      <c r="I19" s="1">
        <v>378</v>
      </c>
      <c r="J19" s="1">
        <v>389</v>
      </c>
      <c r="K19" s="1">
        <v>450</v>
      </c>
      <c r="L19" s="1">
        <v>894</v>
      </c>
      <c r="M19" s="1">
        <v>603</v>
      </c>
      <c r="N19" s="1">
        <v>352</v>
      </c>
      <c r="O19" s="1">
        <v>1204</v>
      </c>
      <c r="P19" s="1">
        <v>1044</v>
      </c>
      <c r="Q19" s="1">
        <v>456</v>
      </c>
      <c r="R19" s="1">
        <v>1115</v>
      </c>
      <c r="S19" s="1">
        <v>1660</v>
      </c>
      <c r="T19" s="1">
        <v>506</v>
      </c>
      <c r="U19" s="1">
        <v>597</v>
      </c>
      <c r="V19" s="1">
        <v>1475</v>
      </c>
      <c r="W19" s="1">
        <v>864</v>
      </c>
      <c r="X19" s="1">
        <v>528</v>
      </c>
      <c r="Y19" s="1">
        <v>516</v>
      </c>
      <c r="Z19" s="1">
        <v>496</v>
      </c>
      <c r="AA19" s="1">
        <v>1396</v>
      </c>
      <c r="AB19" s="1">
        <v>540</v>
      </c>
      <c r="AC19" s="1">
        <v>789</v>
      </c>
      <c r="AD19" s="1">
        <v>872</v>
      </c>
      <c r="AE19" s="1">
        <v>1304</v>
      </c>
      <c r="AF19" s="1">
        <v>570</v>
      </c>
      <c r="AG19" s="1">
        <v>1036</v>
      </c>
      <c r="AH19" s="1">
        <v>1225</v>
      </c>
      <c r="AI19" s="1">
        <v>201</v>
      </c>
      <c r="AJ19" s="1">
        <v>5462</v>
      </c>
      <c r="AK19" s="1">
        <v>654</v>
      </c>
      <c r="AL19" s="1">
        <v>570</v>
      </c>
      <c r="AM19" s="1">
        <v>354</v>
      </c>
      <c r="AN19" s="1">
        <v>273</v>
      </c>
      <c r="AO19" s="1">
        <v>430</v>
      </c>
      <c r="AP19" s="1">
        <v>534</v>
      </c>
      <c r="AQ19" s="1">
        <v>645</v>
      </c>
      <c r="AR19" s="1">
        <v>409</v>
      </c>
      <c r="AS19" s="1">
        <v>257</v>
      </c>
      <c r="AT19" s="1">
        <v>370</v>
      </c>
      <c r="AU19" s="1">
        <v>124</v>
      </c>
      <c r="AV19" s="1">
        <v>244</v>
      </c>
      <c r="AW19" s="1">
        <v>233</v>
      </c>
      <c r="AX19" s="1">
        <v>65</v>
      </c>
      <c r="AY19" s="1">
        <v>145</v>
      </c>
      <c r="AZ19" s="1">
        <v>159</v>
      </c>
      <c r="BA19" s="1">
        <v>412</v>
      </c>
      <c r="BB19" s="32"/>
      <c r="BC19" s="11"/>
      <c r="BD19" s="11"/>
    </row>
    <row r="20" spans="1:56" ht="11.25">
      <c r="A20" s="1" t="s">
        <v>18</v>
      </c>
      <c r="B20" s="1">
        <v>25755</v>
      </c>
      <c r="C20" s="1">
        <v>345</v>
      </c>
      <c r="D20" s="1">
        <v>300</v>
      </c>
      <c r="E20" s="1">
        <v>222</v>
      </c>
      <c r="F20" s="1">
        <v>324</v>
      </c>
      <c r="G20" s="1">
        <v>336</v>
      </c>
      <c r="H20" s="1">
        <v>290</v>
      </c>
      <c r="I20" s="1">
        <v>435</v>
      </c>
      <c r="J20" s="1">
        <v>245</v>
      </c>
      <c r="K20" s="1">
        <v>225</v>
      </c>
      <c r="L20" s="1">
        <v>537</v>
      </c>
      <c r="M20" s="1">
        <v>492</v>
      </c>
      <c r="N20" s="1">
        <v>222</v>
      </c>
      <c r="O20" s="1">
        <v>896</v>
      </c>
      <c r="P20" s="1">
        <v>784</v>
      </c>
      <c r="Q20" s="1">
        <v>294</v>
      </c>
      <c r="R20" s="1">
        <v>780</v>
      </c>
      <c r="S20" s="1">
        <v>1365</v>
      </c>
      <c r="T20" s="1">
        <v>398</v>
      </c>
      <c r="U20" s="1">
        <v>375</v>
      </c>
      <c r="V20" s="1">
        <v>1025</v>
      </c>
      <c r="W20" s="1">
        <v>572</v>
      </c>
      <c r="X20" s="1">
        <v>483</v>
      </c>
      <c r="Y20" s="1">
        <v>428</v>
      </c>
      <c r="Z20" s="1">
        <v>338</v>
      </c>
      <c r="AA20" s="1">
        <v>1028</v>
      </c>
      <c r="AB20" s="1">
        <v>357</v>
      </c>
      <c r="AC20" s="1">
        <v>597</v>
      </c>
      <c r="AD20" s="1">
        <v>756</v>
      </c>
      <c r="AE20" s="1">
        <v>720</v>
      </c>
      <c r="AF20" s="1">
        <v>537</v>
      </c>
      <c r="AG20" s="1">
        <v>724</v>
      </c>
      <c r="AH20" s="1">
        <v>765</v>
      </c>
      <c r="AI20" s="1">
        <v>118</v>
      </c>
      <c r="AJ20" s="1">
        <v>4224</v>
      </c>
      <c r="AK20" s="1">
        <v>471</v>
      </c>
      <c r="AL20" s="1">
        <v>412</v>
      </c>
      <c r="AM20" s="1">
        <v>310</v>
      </c>
      <c r="AN20" s="1">
        <v>186</v>
      </c>
      <c r="AO20" s="1">
        <v>292</v>
      </c>
      <c r="AP20" s="1">
        <v>348</v>
      </c>
      <c r="AQ20" s="1">
        <v>426</v>
      </c>
      <c r="AR20" s="1">
        <v>347</v>
      </c>
      <c r="AS20" s="1">
        <v>166</v>
      </c>
      <c r="AT20" s="1">
        <v>186</v>
      </c>
      <c r="AU20" s="1">
        <v>83</v>
      </c>
      <c r="AV20" s="1">
        <v>218</v>
      </c>
      <c r="AW20" s="1">
        <v>186</v>
      </c>
      <c r="AX20" s="1">
        <v>67</v>
      </c>
      <c r="AY20" s="1">
        <v>108</v>
      </c>
      <c r="AZ20" s="1">
        <v>92</v>
      </c>
      <c r="BA20" s="1">
        <v>320</v>
      </c>
      <c r="BB20" s="32"/>
      <c r="BC20" s="11"/>
      <c r="BD20" s="11"/>
    </row>
    <row r="21" spans="1:56" ht="11.25">
      <c r="A21" s="1" t="s">
        <v>19</v>
      </c>
      <c r="B21" s="1">
        <v>13175</v>
      </c>
      <c r="C21" s="1">
        <v>126</v>
      </c>
      <c r="D21" s="1">
        <v>162</v>
      </c>
      <c r="E21" s="1">
        <v>147</v>
      </c>
      <c r="F21" s="1">
        <v>132</v>
      </c>
      <c r="G21" s="1">
        <v>204</v>
      </c>
      <c r="H21" s="1">
        <v>138</v>
      </c>
      <c r="I21" s="1">
        <v>270</v>
      </c>
      <c r="J21" s="1">
        <v>98</v>
      </c>
      <c r="K21" s="1">
        <v>138</v>
      </c>
      <c r="L21" s="1">
        <v>210</v>
      </c>
      <c r="M21" s="1">
        <v>156</v>
      </c>
      <c r="N21" s="1">
        <v>110</v>
      </c>
      <c r="O21" s="1">
        <v>528</v>
      </c>
      <c r="P21" s="1">
        <v>496</v>
      </c>
      <c r="Q21" s="1">
        <v>189</v>
      </c>
      <c r="R21" s="1">
        <v>370</v>
      </c>
      <c r="S21" s="1">
        <v>515</v>
      </c>
      <c r="T21" s="1">
        <v>240</v>
      </c>
      <c r="U21" s="1">
        <v>114</v>
      </c>
      <c r="V21" s="1">
        <v>615</v>
      </c>
      <c r="W21" s="1">
        <v>332</v>
      </c>
      <c r="X21" s="1">
        <v>234</v>
      </c>
      <c r="Y21" s="1">
        <v>136</v>
      </c>
      <c r="Z21" s="1">
        <v>198</v>
      </c>
      <c r="AA21" s="1">
        <v>380</v>
      </c>
      <c r="AB21" s="1">
        <v>180</v>
      </c>
      <c r="AC21" s="1">
        <v>381</v>
      </c>
      <c r="AD21" s="1">
        <v>404</v>
      </c>
      <c r="AE21" s="1">
        <v>248</v>
      </c>
      <c r="AF21" s="1">
        <v>264</v>
      </c>
      <c r="AG21" s="1">
        <v>260</v>
      </c>
      <c r="AH21" s="1">
        <v>590</v>
      </c>
      <c r="AI21" s="1">
        <v>40</v>
      </c>
      <c r="AJ21" s="1">
        <v>2371</v>
      </c>
      <c r="AK21" s="1">
        <v>291</v>
      </c>
      <c r="AL21" s="1">
        <v>188</v>
      </c>
      <c r="AM21" s="1">
        <v>152</v>
      </c>
      <c r="AN21" s="1">
        <v>88</v>
      </c>
      <c r="AO21" s="1">
        <v>154</v>
      </c>
      <c r="AP21" s="1">
        <v>154</v>
      </c>
      <c r="AQ21" s="1">
        <v>276</v>
      </c>
      <c r="AR21" s="1">
        <v>184</v>
      </c>
      <c r="AS21" s="1">
        <v>77</v>
      </c>
      <c r="AT21" s="1">
        <v>88</v>
      </c>
      <c r="AU21" s="1">
        <v>28</v>
      </c>
      <c r="AV21" s="1">
        <v>126</v>
      </c>
      <c r="AW21" s="1">
        <v>65</v>
      </c>
      <c r="AX21" s="1">
        <v>33</v>
      </c>
      <c r="AY21" s="1">
        <v>50</v>
      </c>
      <c r="AZ21" s="1">
        <v>57</v>
      </c>
      <c r="BA21" s="1">
        <v>188</v>
      </c>
      <c r="BB21" s="32"/>
      <c r="BC21" s="11"/>
      <c r="BD21" s="11"/>
    </row>
    <row r="22" spans="1:56" ht="11.25">
      <c r="A22" s="1" t="s">
        <v>20</v>
      </c>
      <c r="B22" s="1">
        <v>4240</v>
      </c>
      <c r="C22" s="1">
        <v>36</v>
      </c>
      <c r="D22" s="1">
        <v>75</v>
      </c>
      <c r="E22" s="1">
        <v>42</v>
      </c>
      <c r="F22" s="1">
        <v>46</v>
      </c>
      <c r="G22" s="1">
        <v>75</v>
      </c>
      <c r="H22" s="1">
        <v>38</v>
      </c>
      <c r="I22" s="1">
        <v>51</v>
      </c>
      <c r="J22" s="1">
        <v>43</v>
      </c>
      <c r="K22" s="1">
        <v>36</v>
      </c>
      <c r="L22" s="1">
        <v>99</v>
      </c>
      <c r="M22" s="1">
        <v>9</v>
      </c>
      <c r="N22" s="1">
        <v>24</v>
      </c>
      <c r="O22" s="1">
        <v>192</v>
      </c>
      <c r="P22" s="1">
        <v>168</v>
      </c>
      <c r="Q22" s="1">
        <v>60</v>
      </c>
      <c r="R22" s="1">
        <v>125</v>
      </c>
      <c r="S22" s="1">
        <v>95</v>
      </c>
      <c r="T22" s="1">
        <v>104</v>
      </c>
      <c r="U22" s="1">
        <v>33</v>
      </c>
      <c r="V22" s="1">
        <v>185</v>
      </c>
      <c r="W22" s="1">
        <v>112</v>
      </c>
      <c r="X22" s="1">
        <v>87</v>
      </c>
      <c r="Y22" s="1">
        <v>34</v>
      </c>
      <c r="Z22" s="1">
        <v>54</v>
      </c>
      <c r="AA22" s="1">
        <v>172</v>
      </c>
      <c r="AB22" s="1">
        <v>54</v>
      </c>
      <c r="AC22" s="1">
        <v>99</v>
      </c>
      <c r="AD22" s="1">
        <v>104</v>
      </c>
      <c r="AE22" s="1">
        <v>92</v>
      </c>
      <c r="AF22" s="1">
        <v>129</v>
      </c>
      <c r="AG22" s="1">
        <v>80</v>
      </c>
      <c r="AH22" s="1">
        <v>220</v>
      </c>
      <c r="AI22" s="1">
        <v>27</v>
      </c>
      <c r="AJ22" s="1">
        <v>778</v>
      </c>
      <c r="AK22" s="1">
        <v>57</v>
      </c>
      <c r="AL22" s="1">
        <v>74</v>
      </c>
      <c r="AM22" s="1">
        <v>30</v>
      </c>
      <c r="AN22" s="1">
        <v>28</v>
      </c>
      <c r="AO22" s="1">
        <v>50</v>
      </c>
      <c r="AP22" s="1">
        <v>44</v>
      </c>
      <c r="AQ22" s="1">
        <v>51</v>
      </c>
      <c r="AR22" s="1">
        <v>61</v>
      </c>
      <c r="AS22" s="1">
        <v>16</v>
      </c>
      <c r="AT22" s="1">
        <v>44</v>
      </c>
      <c r="AU22" s="1">
        <v>11</v>
      </c>
      <c r="AV22" s="1">
        <v>56</v>
      </c>
      <c r="AW22" s="1">
        <v>26</v>
      </c>
      <c r="AX22" s="1">
        <v>8</v>
      </c>
      <c r="AY22" s="1">
        <v>6</v>
      </c>
      <c r="AZ22" s="1">
        <v>16</v>
      </c>
      <c r="BA22" s="1">
        <v>84</v>
      </c>
      <c r="BB22" s="32"/>
      <c r="BC22" s="11"/>
      <c r="BD22" s="11"/>
    </row>
    <row r="23" spans="1:56" ht="11.25">
      <c r="A23" s="1" t="s">
        <v>105</v>
      </c>
      <c r="B23" s="1">
        <v>7284</v>
      </c>
      <c r="C23" s="1">
        <v>42</v>
      </c>
      <c r="D23" s="1">
        <v>111</v>
      </c>
      <c r="E23" s="1">
        <v>57</v>
      </c>
      <c r="F23" s="1">
        <v>56</v>
      </c>
      <c r="G23" s="1">
        <v>156</v>
      </c>
      <c r="H23" s="1">
        <v>46</v>
      </c>
      <c r="I23" s="1">
        <v>117</v>
      </c>
      <c r="J23" s="1">
        <v>24</v>
      </c>
      <c r="K23" s="1">
        <v>54</v>
      </c>
      <c r="L23" s="1">
        <v>108</v>
      </c>
      <c r="M23" s="1">
        <v>24</v>
      </c>
      <c r="N23" s="1">
        <v>46</v>
      </c>
      <c r="O23" s="1">
        <v>388</v>
      </c>
      <c r="P23" s="1">
        <v>344</v>
      </c>
      <c r="Q23" s="1">
        <v>108</v>
      </c>
      <c r="R23" s="1">
        <v>220</v>
      </c>
      <c r="S23" s="1">
        <v>115</v>
      </c>
      <c r="T23" s="1">
        <v>174</v>
      </c>
      <c r="U23" s="1">
        <v>27</v>
      </c>
      <c r="V23" s="1">
        <v>300</v>
      </c>
      <c r="W23" s="1">
        <v>168</v>
      </c>
      <c r="X23" s="1">
        <v>123</v>
      </c>
      <c r="Y23" s="1">
        <v>66</v>
      </c>
      <c r="Z23" s="1">
        <v>60</v>
      </c>
      <c r="AA23" s="1">
        <v>288</v>
      </c>
      <c r="AB23" s="1">
        <v>123</v>
      </c>
      <c r="AC23" s="1">
        <v>234</v>
      </c>
      <c r="AD23" s="1">
        <v>168</v>
      </c>
      <c r="AE23" s="1">
        <v>64</v>
      </c>
      <c r="AF23" s="1">
        <v>198</v>
      </c>
      <c r="AG23" s="1">
        <v>140</v>
      </c>
      <c r="AH23" s="1">
        <v>460</v>
      </c>
      <c r="AI23" s="1">
        <v>29</v>
      </c>
      <c r="AJ23" s="1">
        <v>1622</v>
      </c>
      <c r="AK23" s="1">
        <v>117</v>
      </c>
      <c r="AL23" s="1">
        <v>88</v>
      </c>
      <c r="AM23" s="1">
        <v>58</v>
      </c>
      <c r="AN23" s="1">
        <v>34</v>
      </c>
      <c r="AO23" s="1">
        <v>68</v>
      </c>
      <c r="AP23" s="1">
        <v>74</v>
      </c>
      <c r="AQ23" s="1">
        <v>84</v>
      </c>
      <c r="AR23" s="1">
        <v>91</v>
      </c>
      <c r="AS23" s="1">
        <v>37</v>
      </c>
      <c r="AT23" s="1">
        <v>46</v>
      </c>
      <c r="AU23" s="1">
        <v>18</v>
      </c>
      <c r="AV23" s="1">
        <v>84</v>
      </c>
      <c r="AW23" s="1">
        <v>26</v>
      </c>
      <c r="AX23" s="1">
        <v>41</v>
      </c>
      <c r="AY23" s="1">
        <v>22</v>
      </c>
      <c r="AZ23" s="1">
        <v>24</v>
      </c>
      <c r="BA23" s="1">
        <v>112</v>
      </c>
      <c r="BB23" s="32"/>
      <c r="BC23" s="11"/>
      <c r="BD23" s="11"/>
    </row>
    <row r="24" spans="1:56" ht="11.25">
      <c r="A24" s="1" t="s">
        <v>12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32"/>
      <c r="BC24" s="11"/>
      <c r="BD24" s="11"/>
    </row>
    <row r="25" spans="54:56" ht="11.25">
      <c r="BB25" s="32"/>
      <c r="BC25" s="11"/>
      <c r="BD25" s="11"/>
    </row>
    <row r="26" spans="1:56" ht="11.25">
      <c r="A26" s="3" t="s">
        <v>143</v>
      </c>
      <c r="BB26" s="32"/>
      <c r="BC26" s="11"/>
      <c r="BD26" s="11"/>
    </row>
    <row r="27" spans="1:59" ht="11.25">
      <c r="A27" s="1" t="s">
        <v>68</v>
      </c>
      <c r="B27" s="1">
        <v>26634</v>
      </c>
      <c r="C27" s="1">
        <v>495</v>
      </c>
      <c r="D27" s="1">
        <v>240</v>
      </c>
      <c r="E27" s="1">
        <v>492</v>
      </c>
      <c r="F27" s="1">
        <v>204</v>
      </c>
      <c r="G27" s="1">
        <v>258</v>
      </c>
      <c r="H27" s="1">
        <v>166</v>
      </c>
      <c r="I27" s="1">
        <v>189</v>
      </c>
      <c r="J27" s="1">
        <v>260</v>
      </c>
      <c r="K27" s="1">
        <v>342</v>
      </c>
      <c r="L27" s="1">
        <v>540</v>
      </c>
      <c r="M27" s="1">
        <v>489</v>
      </c>
      <c r="N27" s="1">
        <v>218</v>
      </c>
      <c r="O27" s="1">
        <v>844</v>
      </c>
      <c r="P27" s="1">
        <v>604</v>
      </c>
      <c r="Q27" s="1">
        <v>222</v>
      </c>
      <c r="R27" s="1">
        <v>705</v>
      </c>
      <c r="S27" s="1">
        <v>1535</v>
      </c>
      <c r="T27" s="1">
        <v>278</v>
      </c>
      <c r="U27" s="1">
        <v>411</v>
      </c>
      <c r="V27" s="1">
        <v>1020</v>
      </c>
      <c r="W27" s="1">
        <v>836</v>
      </c>
      <c r="X27" s="1">
        <v>465</v>
      </c>
      <c r="Y27" s="1">
        <v>324</v>
      </c>
      <c r="Z27" s="1">
        <v>344</v>
      </c>
      <c r="AA27" s="1">
        <v>1300</v>
      </c>
      <c r="AB27" s="1">
        <v>363</v>
      </c>
      <c r="AC27" s="1">
        <v>525</v>
      </c>
      <c r="AD27" s="1">
        <v>620</v>
      </c>
      <c r="AE27" s="1">
        <v>1092</v>
      </c>
      <c r="AF27" s="1">
        <v>468</v>
      </c>
      <c r="AG27" s="1">
        <v>980</v>
      </c>
      <c r="AH27" s="1">
        <v>845</v>
      </c>
      <c r="AI27" s="1">
        <v>153</v>
      </c>
      <c r="AJ27" s="1">
        <v>3782</v>
      </c>
      <c r="AK27" s="1">
        <v>615</v>
      </c>
      <c r="AL27" s="1">
        <v>508</v>
      </c>
      <c r="AM27" s="1">
        <v>270</v>
      </c>
      <c r="AN27" s="1">
        <v>219</v>
      </c>
      <c r="AO27" s="1">
        <v>578</v>
      </c>
      <c r="AP27" s="1">
        <v>538</v>
      </c>
      <c r="AQ27" s="1">
        <v>705</v>
      </c>
      <c r="AR27" s="1">
        <v>145</v>
      </c>
      <c r="AS27" s="1">
        <v>331</v>
      </c>
      <c r="AT27" s="1">
        <v>240</v>
      </c>
      <c r="AU27" s="1">
        <v>128</v>
      </c>
      <c r="AV27" s="1">
        <v>210</v>
      </c>
      <c r="AW27" s="1">
        <v>140</v>
      </c>
      <c r="AX27" s="1">
        <v>13</v>
      </c>
      <c r="AY27" s="1">
        <v>123</v>
      </c>
      <c r="AZ27" s="1">
        <v>90</v>
      </c>
      <c r="BA27" s="1">
        <v>172</v>
      </c>
      <c r="BB27" s="32"/>
      <c r="BC27" s="11"/>
      <c r="BD27" s="11"/>
      <c r="BF27" s="32"/>
      <c r="BG27" s="11"/>
    </row>
    <row r="28" spans="1:59" ht="11.25">
      <c r="A28" s="1" t="s">
        <v>401</v>
      </c>
      <c r="B28" s="1">
        <v>4522</v>
      </c>
      <c r="C28" s="1">
        <v>63</v>
      </c>
      <c r="D28" s="1">
        <v>42</v>
      </c>
      <c r="E28" s="1">
        <v>57</v>
      </c>
      <c r="F28" s="1">
        <v>16</v>
      </c>
      <c r="G28" s="1">
        <v>60</v>
      </c>
      <c r="H28" s="1">
        <v>34</v>
      </c>
      <c r="I28" s="1">
        <v>27</v>
      </c>
      <c r="J28" s="1">
        <v>41</v>
      </c>
      <c r="K28" s="1">
        <v>72</v>
      </c>
      <c r="L28" s="1">
        <v>99</v>
      </c>
      <c r="M28" s="1">
        <v>90</v>
      </c>
      <c r="N28" s="1">
        <v>40</v>
      </c>
      <c r="O28" s="1">
        <v>144</v>
      </c>
      <c r="P28" s="1">
        <v>84</v>
      </c>
      <c r="Q28" s="1">
        <v>24</v>
      </c>
      <c r="R28" s="1">
        <v>160</v>
      </c>
      <c r="S28" s="1">
        <v>260</v>
      </c>
      <c r="T28" s="1">
        <v>38</v>
      </c>
      <c r="U28" s="1">
        <v>90</v>
      </c>
      <c r="V28" s="1">
        <v>215</v>
      </c>
      <c r="W28" s="1">
        <v>168</v>
      </c>
      <c r="X28" s="1">
        <v>78</v>
      </c>
      <c r="Y28" s="1">
        <v>88</v>
      </c>
      <c r="Z28" s="1">
        <v>50</v>
      </c>
      <c r="AA28" s="1">
        <v>108</v>
      </c>
      <c r="AB28" s="1">
        <v>105</v>
      </c>
      <c r="AC28" s="1">
        <v>135</v>
      </c>
      <c r="AD28" s="1">
        <v>140</v>
      </c>
      <c r="AE28" s="1">
        <v>200</v>
      </c>
      <c r="AF28" s="1">
        <v>96</v>
      </c>
      <c r="AG28" s="1">
        <v>184</v>
      </c>
      <c r="AH28" s="1">
        <v>85</v>
      </c>
      <c r="AI28" s="1">
        <v>36</v>
      </c>
      <c r="AJ28" s="1">
        <v>384</v>
      </c>
      <c r="AK28" s="1">
        <v>141</v>
      </c>
      <c r="AL28" s="1">
        <v>102</v>
      </c>
      <c r="AM28" s="1">
        <v>40</v>
      </c>
      <c r="AN28" s="1">
        <v>34</v>
      </c>
      <c r="AO28" s="1">
        <v>124</v>
      </c>
      <c r="AP28" s="1">
        <v>100</v>
      </c>
      <c r="AQ28" s="1">
        <v>135</v>
      </c>
      <c r="AR28" s="1">
        <v>25</v>
      </c>
      <c r="AS28" s="1">
        <v>86</v>
      </c>
      <c r="AT28" s="1">
        <v>50</v>
      </c>
      <c r="AU28" s="1">
        <v>26</v>
      </c>
      <c r="AV28" s="1">
        <v>40</v>
      </c>
      <c r="AW28" s="1">
        <v>33</v>
      </c>
      <c r="AX28" s="1">
        <v>1</v>
      </c>
      <c r="AY28" s="1">
        <v>30</v>
      </c>
      <c r="AZ28" s="1">
        <v>22</v>
      </c>
      <c r="BA28" s="1">
        <v>20</v>
      </c>
      <c r="BB28" s="32"/>
      <c r="BC28" s="11"/>
      <c r="BD28" s="11"/>
      <c r="BF28" s="32"/>
      <c r="BG28" s="11"/>
    </row>
    <row r="29" spans="1:59" ht="11.25">
      <c r="A29" s="1" t="s">
        <v>25</v>
      </c>
      <c r="B29" s="1">
        <v>860</v>
      </c>
      <c r="C29" s="1">
        <v>21</v>
      </c>
      <c r="D29" s="1">
        <v>12</v>
      </c>
      <c r="E29" s="1">
        <v>12</v>
      </c>
      <c r="F29" s="1">
        <v>4</v>
      </c>
      <c r="G29" s="1">
        <v>9</v>
      </c>
      <c r="H29" s="1">
        <v>2</v>
      </c>
      <c r="I29" s="1">
        <v>6</v>
      </c>
      <c r="J29" s="1">
        <v>7</v>
      </c>
      <c r="K29" s="1">
        <v>18</v>
      </c>
      <c r="L29" s="1">
        <v>12</v>
      </c>
      <c r="M29" s="1">
        <v>15</v>
      </c>
      <c r="N29" s="1">
        <v>12</v>
      </c>
      <c r="O29" s="1">
        <v>36</v>
      </c>
      <c r="P29" s="1">
        <v>0</v>
      </c>
      <c r="Q29" s="1">
        <v>3</v>
      </c>
      <c r="R29" s="1">
        <v>20</v>
      </c>
      <c r="S29" s="1">
        <v>35</v>
      </c>
      <c r="T29" s="1">
        <v>2</v>
      </c>
      <c r="U29" s="1">
        <v>6</v>
      </c>
      <c r="V29" s="1">
        <v>65</v>
      </c>
      <c r="W29" s="1">
        <v>52</v>
      </c>
      <c r="X29" s="1">
        <v>24</v>
      </c>
      <c r="Y29" s="1">
        <v>14</v>
      </c>
      <c r="Z29" s="1">
        <v>10</v>
      </c>
      <c r="AA29" s="1">
        <v>12</v>
      </c>
      <c r="AB29" s="1">
        <v>12</v>
      </c>
      <c r="AC29" s="1">
        <v>6</v>
      </c>
      <c r="AD29" s="1">
        <v>24</v>
      </c>
      <c r="AE29" s="1">
        <v>16</v>
      </c>
      <c r="AF29" s="1">
        <v>24</v>
      </c>
      <c r="AG29" s="1">
        <v>52</v>
      </c>
      <c r="AH29" s="1">
        <v>20</v>
      </c>
      <c r="AI29" s="1">
        <v>4</v>
      </c>
      <c r="AJ29" s="1">
        <v>115</v>
      </c>
      <c r="AK29" s="1">
        <v>15</v>
      </c>
      <c r="AL29" s="1">
        <v>14</v>
      </c>
      <c r="AM29" s="1">
        <v>8</v>
      </c>
      <c r="AN29" s="1">
        <v>5</v>
      </c>
      <c r="AO29" s="1">
        <v>32</v>
      </c>
      <c r="AP29" s="1">
        <v>26</v>
      </c>
      <c r="AQ29" s="1">
        <v>12</v>
      </c>
      <c r="AR29" s="1">
        <v>3</v>
      </c>
      <c r="AS29" s="1">
        <v>25</v>
      </c>
      <c r="AT29" s="1">
        <v>4</v>
      </c>
      <c r="AU29" s="1">
        <v>4</v>
      </c>
      <c r="AV29" s="1">
        <v>8</v>
      </c>
      <c r="AW29" s="1">
        <v>4</v>
      </c>
      <c r="AX29" s="1">
        <v>0</v>
      </c>
      <c r="AY29" s="1">
        <v>7</v>
      </c>
      <c r="AZ29" s="1">
        <v>9</v>
      </c>
      <c r="BA29" s="1">
        <v>2</v>
      </c>
      <c r="BB29" s="32"/>
      <c r="BC29" s="11"/>
      <c r="BD29" s="11"/>
      <c r="BF29" s="32"/>
      <c r="BG29" s="11"/>
    </row>
    <row r="30" spans="1:59" ht="11.25">
      <c r="A30" s="1" t="s">
        <v>14</v>
      </c>
      <c r="B30" s="1">
        <v>383</v>
      </c>
      <c r="C30" s="1">
        <v>6</v>
      </c>
      <c r="D30" s="1">
        <v>6</v>
      </c>
      <c r="E30" s="1">
        <v>9</v>
      </c>
      <c r="F30" s="1">
        <v>2</v>
      </c>
      <c r="G30" s="1">
        <v>0</v>
      </c>
      <c r="H30" s="1">
        <v>0</v>
      </c>
      <c r="I30" s="1">
        <v>0</v>
      </c>
      <c r="J30" s="1">
        <v>0</v>
      </c>
      <c r="K30" s="1">
        <v>3</v>
      </c>
      <c r="L30" s="1">
        <v>9</v>
      </c>
      <c r="M30" s="1">
        <v>3</v>
      </c>
      <c r="N30" s="1">
        <v>2</v>
      </c>
      <c r="O30" s="1">
        <v>4</v>
      </c>
      <c r="P30" s="1">
        <v>8</v>
      </c>
      <c r="Q30" s="1">
        <v>3</v>
      </c>
      <c r="R30" s="1">
        <v>5</v>
      </c>
      <c r="S30" s="1">
        <v>20</v>
      </c>
      <c r="T30" s="1">
        <v>0</v>
      </c>
      <c r="U30" s="1">
        <v>6</v>
      </c>
      <c r="V30" s="1">
        <v>20</v>
      </c>
      <c r="W30" s="1">
        <v>36</v>
      </c>
      <c r="X30" s="1">
        <v>9</v>
      </c>
      <c r="Y30" s="1">
        <v>6</v>
      </c>
      <c r="Z30" s="1">
        <v>2</v>
      </c>
      <c r="AA30" s="1">
        <v>4</v>
      </c>
      <c r="AB30" s="1">
        <v>3</v>
      </c>
      <c r="AC30" s="1">
        <v>12</v>
      </c>
      <c r="AD30" s="1">
        <v>12</v>
      </c>
      <c r="AE30" s="1">
        <v>28</v>
      </c>
      <c r="AF30" s="1">
        <v>3</v>
      </c>
      <c r="AG30" s="1">
        <v>20</v>
      </c>
      <c r="AH30" s="1">
        <v>10</v>
      </c>
      <c r="AI30" s="1">
        <v>0</v>
      </c>
      <c r="AJ30" s="1">
        <v>38</v>
      </c>
      <c r="AK30" s="1">
        <v>12</v>
      </c>
      <c r="AL30" s="1">
        <v>4</v>
      </c>
      <c r="AM30" s="1">
        <v>4</v>
      </c>
      <c r="AN30" s="1">
        <v>3</v>
      </c>
      <c r="AO30" s="1">
        <v>10</v>
      </c>
      <c r="AP30" s="1">
        <v>10</v>
      </c>
      <c r="AQ30" s="1">
        <v>21</v>
      </c>
      <c r="AR30" s="1">
        <v>3</v>
      </c>
      <c r="AS30" s="1">
        <v>9</v>
      </c>
      <c r="AT30" s="1">
        <v>4</v>
      </c>
      <c r="AU30" s="1">
        <v>1</v>
      </c>
      <c r="AV30" s="1">
        <v>2</v>
      </c>
      <c r="AW30" s="1">
        <v>3</v>
      </c>
      <c r="AX30" s="1">
        <v>0</v>
      </c>
      <c r="AY30" s="1">
        <v>4</v>
      </c>
      <c r="AZ30" s="1">
        <v>0</v>
      </c>
      <c r="BA30" s="1">
        <v>4</v>
      </c>
      <c r="BB30" s="32"/>
      <c r="BC30" s="11"/>
      <c r="BD30" s="11"/>
      <c r="BF30" s="32"/>
      <c r="BG30" s="11"/>
    </row>
    <row r="31" spans="1:59" ht="11.25">
      <c r="A31" s="1" t="s">
        <v>388</v>
      </c>
      <c r="B31" s="1">
        <v>323</v>
      </c>
      <c r="C31" s="1">
        <v>3</v>
      </c>
      <c r="D31" s="1">
        <v>3</v>
      </c>
      <c r="E31" s="1">
        <v>0</v>
      </c>
      <c r="F31" s="1">
        <v>6</v>
      </c>
      <c r="G31" s="1">
        <v>0</v>
      </c>
      <c r="H31" s="1">
        <v>0</v>
      </c>
      <c r="I31" s="1">
        <v>3</v>
      </c>
      <c r="J31" s="1">
        <v>0</v>
      </c>
      <c r="K31" s="1">
        <v>0</v>
      </c>
      <c r="L31" s="1">
        <v>3</v>
      </c>
      <c r="M31" s="1">
        <v>12</v>
      </c>
      <c r="N31" s="1">
        <v>2</v>
      </c>
      <c r="O31" s="1">
        <v>0</v>
      </c>
      <c r="P31" s="1">
        <v>0</v>
      </c>
      <c r="Q31" s="1">
        <v>0</v>
      </c>
      <c r="R31" s="1">
        <v>5</v>
      </c>
      <c r="S31" s="1">
        <v>35</v>
      </c>
      <c r="T31" s="1">
        <v>0</v>
      </c>
      <c r="U31" s="1">
        <v>9</v>
      </c>
      <c r="V31" s="1">
        <v>10</v>
      </c>
      <c r="W31" s="1">
        <v>20</v>
      </c>
      <c r="X31" s="1">
        <v>6</v>
      </c>
      <c r="Y31" s="1">
        <v>2</v>
      </c>
      <c r="Z31" s="1">
        <v>2</v>
      </c>
      <c r="AA31" s="1">
        <v>0</v>
      </c>
      <c r="AB31" s="1">
        <v>12</v>
      </c>
      <c r="AC31" s="1">
        <v>3</v>
      </c>
      <c r="AD31" s="1">
        <v>12</v>
      </c>
      <c r="AE31" s="1">
        <v>12</v>
      </c>
      <c r="AF31" s="1">
        <v>6</v>
      </c>
      <c r="AG31" s="1">
        <v>12</v>
      </c>
      <c r="AH31" s="1">
        <v>10</v>
      </c>
      <c r="AI31" s="1">
        <v>4</v>
      </c>
      <c r="AJ31" s="1">
        <v>67</v>
      </c>
      <c r="AK31" s="1">
        <v>12</v>
      </c>
      <c r="AL31" s="1">
        <v>2</v>
      </c>
      <c r="AM31" s="1">
        <v>2</v>
      </c>
      <c r="AN31" s="1">
        <v>6</v>
      </c>
      <c r="AO31" s="1">
        <v>8</v>
      </c>
      <c r="AP31" s="1">
        <v>4</v>
      </c>
      <c r="AQ31" s="1">
        <v>9</v>
      </c>
      <c r="AR31" s="1">
        <v>2</v>
      </c>
      <c r="AS31" s="1">
        <v>5</v>
      </c>
      <c r="AT31" s="1">
        <v>2</v>
      </c>
      <c r="AU31" s="1">
        <v>0</v>
      </c>
      <c r="AV31" s="1">
        <v>4</v>
      </c>
      <c r="AW31" s="1">
        <v>3</v>
      </c>
      <c r="AX31" s="1">
        <v>0</v>
      </c>
      <c r="AY31" s="1">
        <v>2</v>
      </c>
      <c r="AZ31" s="1">
        <v>1</v>
      </c>
      <c r="BA31" s="1">
        <v>2</v>
      </c>
      <c r="BB31" s="32"/>
      <c r="BC31" s="11"/>
      <c r="BD31" s="11"/>
      <c r="BF31" s="32"/>
      <c r="BG31" s="11"/>
    </row>
    <row r="32" spans="1:59" ht="11.25">
      <c r="A32" s="1" t="s">
        <v>389</v>
      </c>
      <c r="B32" s="1">
        <v>1090</v>
      </c>
      <c r="C32" s="1">
        <v>42</v>
      </c>
      <c r="D32" s="1">
        <v>9</v>
      </c>
      <c r="E32" s="1">
        <v>21</v>
      </c>
      <c r="F32" s="1">
        <v>4</v>
      </c>
      <c r="G32" s="1">
        <v>9</v>
      </c>
      <c r="H32" s="1">
        <v>4</v>
      </c>
      <c r="I32" s="1">
        <v>3</v>
      </c>
      <c r="J32" s="1">
        <v>17</v>
      </c>
      <c r="K32" s="1">
        <v>15</v>
      </c>
      <c r="L32" s="1">
        <v>12</v>
      </c>
      <c r="M32" s="1">
        <v>21</v>
      </c>
      <c r="N32" s="1">
        <v>12</v>
      </c>
      <c r="O32" s="1">
        <v>52</v>
      </c>
      <c r="P32" s="1">
        <v>16</v>
      </c>
      <c r="Q32" s="1">
        <v>0</v>
      </c>
      <c r="R32" s="1">
        <v>35</v>
      </c>
      <c r="S32" s="1">
        <v>70</v>
      </c>
      <c r="T32" s="1">
        <v>10</v>
      </c>
      <c r="U32" s="1">
        <v>30</v>
      </c>
      <c r="V32" s="1">
        <v>40</v>
      </c>
      <c r="W32" s="1">
        <v>12</v>
      </c>
      <c r="X32" s="1">
        <v>15</v>
      </c>
      <c r="Y32" s="1">
        <v>16</v>
      </c>
      <c r="Z32" s="1">
        <v>4</v>
      </c>
      <c r="AA32" s="1">
        <v>84</v>
      </c>
      <c r="AB32" s="1">
        <v>18</v>
      </c>
      <c r="AC32" s="1">
        <v>21</v>
      </c>
      <c r="AD32" s="1">
        <v>24</v>
      </c>
      <c r="AE32" s="1">
        <v>48</v>
      </c>
      <c r="AF32" s="1">
        <v>18</v>
      </c>
      <c r="AG32" s="1">
        <v>48</v>
      </c>
      <c r="AH32" s="1">
        <v>15</v>
      </c>
      <c r="AI32" s="1">
        <v>8</v>
      </c>
      <c r="AJ32" s="1">
        <v>115</v>
      </c>
      <c r="AK32" s="1">
        <v>30</v>
      </c>
      <c r="AL32" s="1">
        <v>16</v>
      </c>
      <c r="AM32" s="1">
        <v>10</v>
      </c>
      <c r="AN32" s="1">
        <v>8</v>
      </c>
      <c r="AO32" s="1">
        <v>26</v>
      </c>
      <c r="AP32" s="1">
        <v>18</v>
      </c>
      <c r="AQ32" s="1">
        <v>24</v>
      </c>
      <c r="AR32" s="1">
        <v>10</v>
      </c>
      <c r="AS32" s="1">
        <v>20</v>
      </c>
      <c r="AT32" s="1">
        <v>16</v>
      </c>
      <c r="AU32" s="1">
        <v>6</v>
      </c>
      <c r="AV32" s="1">
        <v>12</v>
      </c>
      <c r="AW32" s="1">
        <v>9</v>
      </c>
      <c r="AX32" s="1">
        <v>0</v>
      </c>
      <c r="AY32" s="1">
        <v>6</v>
      </c>
      <c r="AZ32" s="1">
        <v>5</v>
      </c>
      <c r="BA32" s="1">
        <v>6</v>
      </c>
      <c r="BB32" s="32"/>
      <c r="BC32" s="11"/>
      <c r="BD32" s="11"/>
      <c r="BF32" s="32"/>
      <c r="BG32" s="11"/>
    </row>
    <row r="33" spans="1:59" ht="11.25">
      <c r="A33" s="1" t="s">
        <v>16</v>
      </c>
      <c r="B33" s="1">
        <v>1212</v>
      </c>
      <c r="C33" s="1">
        <v>48</v>
      </c>
      <c r="D33" s="1">
        <v>15</v>
      </c>
      <c r="E33" s="1">
        <v>27</v>
      </c>
      <c r="F33" s="1">
        <v>14</v>
      </c>
      <c r="G33" s="1">
        <v>0</v>
      </c>
      <c r="H33" s="1">
        <v>4</v>
      </c>
      <c r="I33" s="1">
        <v>6</v>
      </c>
      <c r="J33" s="1">
        <v>17</v>
      </c>
      <c r="K33" s="1">
        <v>15</v>
      </c>
      <c r="L33" s="1">
        <v>12</v>
      </c>
      <c r="M33" s="1">
        <v>30</v>
      </c>
      <c r="N33" s="1">
        <v>14</v>
      </c>
      <c r="O33" s="1">
        <v>20</v>
      </c>
      <c r="P33" s="1">
        <v>12</v>
      </c>
      <c r="Q33" s="1">
        <v>3</v>
      </c>
      <c r="R33" s="1">
        <v>55</v>
      </c>
      <c r="S33" s="1">
        <v>95</v>
      </c>
      <c r="T33" s="1">
        <v>4</v>
      </c>
      <c r="U33" s="1">
        <v>30</v>
      </c>
      <c r="V33" s="1">
        <v>50</v>
      </c>
      <c r="W33" s="1">
        <v>40</v>
      </c>
      <c r="X33" s="1">
        <v>27</v>
      </c>
      <c r="Y33" s="1">
        <v>6</v>
      </c>
      <c r="Z33" s="1">
        <v>20</v>
      </c>
      <c r="AA33" s="1">
        <v>64</v>
      </c>
      <c r="AB33" s="1">
        <v>15</v>
      </c>
      <c r="AC33" s="1">
        <v>30</v>
      </c>
      <c r="AD33" s="1">
        <v>8</v>
      </c>
      <c r="AE33" s="1">
        <v>76</v>
      </c>
      <c r="AF33" s="1">
        <v>3</v>
      </c>
      <c r="AG33" s="1">
        <v>56</v>
      </c>
      <c r="AH33" s="1">
        <v>30</v>
      </c>
      <c r="AI33" s="1">
        <v>9</v>
      </c>
      <c r="AJ33" s="1">
        <v>115</v>
      </c>
      <c r="AK33" s="1">
        <v>9</v>
      </c>
      <c r="AL33" s="1">
        <v>18</v>
      </c>
      <c r="AM33" s="1">
        <v>16</v>
      </c>
      <c r="AN33" s="1">
        <v>16</v>
      </c>
      <c r="AO33" s="1">
        <v>32</v>
      </c>
      <c r="AP33" s="1">
        <v>26</v>
      </c>
      <c r="AQ33" s="1">
        <v>39</v>
      </c>
      <c r="AR33" s="1">
        <v>5</v>
      </c>
      <c r="AS33" s="1">
        <v>20</v>
      </c>
      <c r="AT33" s="1">
        <v>16</v>
      </c>
      <c r="AU33" s="1">
        <v>16</v>
      </c>
      <c r="AV33" s="1">
        <v>4</v>
      </c>
      <c r="AW33" s="1">
        <v>9</v>
      </c>
      <c r="AX33" s="1">
        <v>1</v>
      </c>
      <c r="AY33" s="1">
        <v>2</v>
      </c>
      <c r="AZ33" s="1">
        <v>5</v>
      </c>
      <c r="BA33" s="1">
        <v>8</v>
      </c>
      <c r="BB33" s="32"/>
      <c r="BC33" s="11"/>
      <c r="BD33" s="11"/>
      <c r="BF33" s="32"/>
      <c r="BG33" s="11"/>
    </row>
    <row r="34" spans="1:59" ht="11.25">
      <c r="A34" s="1" t="s">
        <v>17</v>
      </c>
      <c r="B34" s="1">
        <v>3095</v>
      </c>
      <c r="C34" s="1">
        <v>111</v>
      </c>
      <c r="D34" s="1">
        <v>42</v>
      </c>
      <c r="E34" s="1">
        <v>78</v>
      </c>
      <c r="F34" s="1">
        <v>20</v>
      </c>
      <c r="G34" s="1">
        <v>18</v>
      </c>
      <c r="H34" s="1">
        <v>18</v>
      </c>
      <c r="I34" s="1">
        <v>21</v>
      </c>
      <c r="J34" s="1">
        <v>43</v>
      </c>
      <c r="K34" s="1">
        <v>45</v>
      </c>
      <c r="L34" s="1">
        <v>51</v>
      </c>
      <c r="M34" s="1">
        <v>87</v>
      </c>
      <c r="N34" s="1">
        <v>36</v>
      </c>
      <c r="O34" s="1">
        <v>120</v>
      </c>
      <c r="P34" s="1">
        <v>44</v>
      </c>
      <c r="Q34" s="1">
        <v>18</v>
      </c>
      <c r="R34" s="1">
        <v>55</v>
      </c>
      <c r="S34" s="1">
        <v>215</v>
      </c>
      <c r="T34" s="1">
        <v>30</v>
      </c>
      <c r="U34" s="1">
        <v>54</v>
      </c>
      <c r="V34" s="1">
        <v>100</v>
      </c>
      <c r="W34" s="1">
        <v>84</v>
      </c>
      <c r="X34" s="1">
        <v>30</v>
      </c>
      <c r="Y34" s="1">
        <v>42</v>
      </c>
      <c r="Z34" s="1">
        <v>36</v>
      </c>
      <c r="AA34" s="1">
        <v>128</v>
      </c>
      <c r="AB34" s="1">
        <v>15</v>
      </c>
      <c r="AC34" s="1">
        <v>33</v>
      </c>
      <c r="AD34" s="1">
        <v>56</v>
      </c>
      <c r="AE34" s="1">
        <v>160</v>
      </c>
      <c r="AF34" s="1">
        <v>48</v>
      </c>
      <c r="AG34" s="1">
        <v>96</v>
      </c>
      <c r="AH34" s="1">
        <v>125</v>
      </c>
      <c r="AI34" s="1">
        <v>18</v>
      </c>
      <c r="AJ34" s="1">
        <v>442</v>
      </c>
      <c r="AK34" s="1">
        <v>27</v>
      </c>
      <c r="AL34" s="1">
        <v>76</v>
      </c>
      <c r="AM34" s="1">
        <v>24</v>
      </c>
      <c r="AN34" s="1">
        <v>28</v>
      </c>
      <c r="AO34" s="1">
        <v>76</v>
      </c>
      <c r="AP34" s="1">
        <v>78</v>
      </c>
      <c r="AQ34" s="1">
        <v>81</v>
      </c>
      <c r="AR34" s="1">
        <v>12</v>
      </c>
      <c r="AS34" s="1">
        <v>44</v>
      </c>
      <c r="AT34" s="1">
        <v>22</v>
      </c>
      <c r="AU34" s="1">
        <v>19</v>
      </c>
      <c r="AV34" s="1">
        <v>32</v>
      </c>
      <c r="AW34" s="1">
        <v>16</v>
      </c>
      <c r="AX34" s="1">
        <v>1</v>
      </c>
      <c r="AY34" s="1">
        <v>15</v>
      </c>
      <c r="AZ34" s="1">
        <v>7</v>
      </c>
      <c r="BA34" s="1">
        <v>18</v>
      </c>
      <c r="BB34" s="32"/>
      <c r="BC34" s="11"/>
      <c r="BD34" s="11"/>
      <c r="BF34" s="32"/>
      <c r="BG34" s="11"/>
    </row>
    <row r="35" spans="1:59" ht="11.25">
      <c r="A35" s="1" t="s">
        <v>18</v>
      </c>
      <c r="B35" s="1">
        <v>3912</v>
      </c>
      <c r="C35" s="1">
        <v>75</v>
      </c>
      <c r="D35" s="1">
        <v>24</v>
      </c>
      <c r="E35" s="1">
        <v>93</v>
      </c>
      <c r="F35" s="1">
        <v>34</v>
      </c>
      <c r="G35" s="1">
        <v>39</v>
      </c>
      <c r="H35" s="1">
        <v>30</v>
      </c>
      <c r="I35" s="1">
        <v>9</v>
      </c>
      <c r="J35" s="1">
        <v>31</v>
      </c>
      <c r="K35" s="1">
        <v>48</v>
      </c>
      <c r="L35" s="1">
        <v>78</v>
      </c>
      <c r="M35" s="1">
        <v>96</v>
      </c>
      <c r="N35" s="1">
        <v>32</v>
      </c>
      <c r="O35" s="1">
        <v>100</v>
      </c>
      <c r="P35" s="1">
        <v>76</v>
      </c>
      <c r="Q35" s="1">
        <v>27</v>
      </c>
      <c r="R35" s="1">
        <v>85</v>
      </c>
      <c r="S35" s="1">
        <v>255</v>
      </c>
      <c r="T35" s="1">
        <v>40</v>
      </c>
      <c r="U35" s="1">
        <v>81</v>
      </c>
      <c r="V35" s="1">
        <v>65</v>
      </c>
      <c r="W35" s="1">
        <v>132</v>
      </c>
      <c r="X35" s="1">
        <v>78</v>
      </c>
      <c r="Y35" s="1">
        <v>40</v>
      </c>
      <c r="Z35" s="1">
        <v>62</v>
      </c>
      <c r="AA35" s="1">
        <v>240</v>
      </c>
      <c r="AB35" s="1">
        <v>30</v>
      </c>
      <c r="AC35" s="1">
        <v>57</v>
      </c>
      <c r="AD35" s="1">
        <v>84</v>
      </c>
      <c r="AE35" s="1">
        <v>248</v>
      </c>
      <c r="AF35" s="1">
        <v>66</v>
      </c>
      <c r="AG35" s="1">
        <v>160</v>
      </c>
      <c r="AH35" s="1">
        <v>135</v>
      </c>
      <c r="AI35" s="1">
        <v>22</v>
      </c>
      <c r="AJ35" s="1">
        <v>538</v>
      </c>
      <c r="AK35" s="1">
        <v>102</v>
      </c>
      <c r="AL35" s="1">
        <v>78</v>
      </c>
      <c r="AM35" s="1">
        <v>54</v>
      </c>
      <c r="AN35" s="1">
        <v>41</v>
      </c>
      <c r="AO35" s="1">
        <v>70</v>
      </c>
      <c r="AP35" s="1">
        <v>80</v>
      </c>
      <c r="AQ35" s="1">
        <v>93</v>
      </c>
      <c r="AR35" s="1">
        <v>13</v>
      </c>
      <c r="AS35" s="1">
        <v>30</v>
      </c>
      <c r="AT35" s="1">
        <v>28</v>
      </c>
      <c r="AU35" s="1">
        <v>20</v>
      </c>
      <c r="AV35" s="1">
        <v>24</v>
      </c>
      <c r="AW35" s="1">
        <v>12</v>
      </c>
      <c r="AX35" s="1">
        <v>1</v>
      </c>
      <c r="AY35" s="1">
        <v>21</v>
      </c>
      <c r="AZ35" s="1">
        <v>7</v>
      </c>
      <c r="BA35" s="1">
        <v>28</v>
      </c>
      <c r="BB35" s="32"/>
      <c r="BC35" s="11"/>
      <c r="BD35" s="11"/>
      <c r="BF35" s="32"/>
      <c r="BG35" s="11"/>
    </row>
    <row r="36" spans="1:59" ht="11.25">
      <c r="A36" s="1" t="s">
        <v>19</v>
      </c>
      <c r="B36" s="1">
        <v>4045</v>
      </c>
      <c r="C36" s="1">
        <v>51</v>
      </c>
      <c r="D36" s="1">
        <v>30</v>
      </c>
      <c r="E36" s="1">
        <v>120</v>
      </c>
      <c r="F36" s="1">
        <v>26</v>
      </c>
      <c r="G36" s="1">
        <v>33</v>
      </c>
      <c r="H36" s="1">
        <v>32</v>
      </c>
      <c r="I36" s="1">
        <v>15</v>
      </c>
      <c r="J36" s="1">
        <v>36</v>
      </c>
      <c r="K36" s="1">
        <v>45</v>
      </c>
      <c r="L36" s="1">
        <v>90</v>
      </c>
      <c r="M36" s="1">
        <v>78</v>
      </c>
      <c r="N36" s="1">
        <v>34</v>
      </c>
      <c r="O36" s="1">
        <v>116</v>
      </c>
      <c r="P36" s="1">
        <v>108</v>
      </c>
      <c r="Q36" s="1">
        <v>42</v>
      </c>
      <c r="R36" s="1">
        <v>70</v>
      </c>
      <c r="S36" s="1">
        <v>290</v>
      </c>
      <c r="T36" s="1">
        <v>44</v>
      </c>
      <c r="U36" s="1">
        <v>48</v>
      </c>
      <c r="V36" s="1">
        <v>125</v>
      </c>
      <c r="W36" s="1">
        <v>124</v>
      </c>
      <c r="X36" s="1">
        <v>66</v>
      </c>
      <c r="Y36" s="1">
        <v>34</v>
      </c>
      <c r="Z36" s="1">
        <v>62</v>
      </c>
      <c r="AA36" s="1">
        <v>252</v>
      </c>
      <c r="AB36" s="1">
        <v>33</v>
      </c>
      <c r="AC36" s="1">
        <v>66</v>
      </c>
      <c r="AD36" s="1">
        <v>116</v>
      </c>
      <c r="AE36" s="1">
        <v>152</v>
      </c>
      <c r="AF36" s="1">
        <v>60</v>
      </c>
      <c r="AG36" s="1">
        <v>168</v>
      </c>
      <c r="AH36" s="1">
        <v>130</v>
      </c>
      <c r="AI36" s="1">
        <v>16</v>
      </c>
      <c r="AJ36" s="1">
        <v>586</v>
      </c>
      <c r="AK36" s="1">
        <v>126</v>
      </c>
      <c r="AL36" s="1">
        <v>54</v>
      </c>
      <c r="AM36" s="1">
        <v>38</v>
      </c>
      <c r="AN36" s="1">
        <v>35</v>
      </c>
      <c r="AO36" s="1">
        <v>78</v>
      </c>
      <c r="AP36" s="1">
        <v>76</v>
      </c>
      <c r="AQ36" s="1">
        <v>117</v>
      </c>
      <c r="AR36" s="1">
        <v>16</v>
      </c>
      <c r="AS36" s="1">
        <v>41</v>
      </c>
      <c r="AT36" s="1">
        <v>36</v>
      </c>
      <c r="AU36" s="1">
        <v>15</v>
      </c>
      <c r="AV36" s="1">
        <v>28</v>
      </c>
      <c r="AW36" s="1">
        <v>25</v>
      </c>
      <c r="AX36" s="1">
        <v>0</v>
      </c>
      <c r="AY36" s="1">
        <v>19</v>
      </c>
      <c r="AZ36" s="1">
        <v>13</v>
      </c>
      <c r="BA36" s="1">
        <v>30</v>
      </c>
      <c r="BB36" s="32"/>
      <c r="BC36" s="11"/>
      <c r="BD36" s="11"/>
      <c r="BF36" s="32"/>
      <c r="BG36" s="11"/>
    </row>
    <row r="37" spans="1:59" ht="11.25">
      <c r="A37" s="1" t="s">
        <v>20</v>
      </c>
      <c r="B37" s="1">
        <v>1993</v>
      </c>
      <c r="C37" s="1">
        <v>18</v>
      </c>
      <c r="D37" s="1">
        <v>12</v>
      </c>
      <c r="E37" s="1">
        <v>27</v>
      </c>
      <c r="F37" s="1">
        <v>8</v>
      </c>
      <c r="G37" s="1">
        <v>36</v>
      </c>
      <c r="H37" s="1">
        <v>18</v>
      </c>
      <c r="I37" s="1">
        <v>15</v>
      </c>
      <c r="J37" s="1">
        <v>22</v>
      </c>
      <c r="K37" s="1">
        <v>18</v>
      </c>
      <c r="L37" s="1">
        <v>54</v>
      </c>
      <c r="M37" s="1">
        <v>18</v>
      </c>
      <c r="N37" s="1">
        <v>20</v>
      </c>
      <c r="O37" s="1">
        <v>84</v>
      </c>
      <c r="P37" s="1">
        <v>48</v>
      </c>
      <c r="Q37" s="1">
        <v>15</v>
      </c>
      <c r="R37" s="1">
        <v>60</v>
      </c>
      <c r="S37" s="1">
        <v>95</v>
      </c>
      <c r="T37" s="1">
        <v>34</v>
      </c>
      <c r="U37" s="1">
        <v>21</v>
      </c>
      <c r="V37" s="1">
        <v>95</v>
      </c>
      <c r="W37" s="1">
        <v>36</v>
      </c>
      <c r="X37" s="1">
        <v>45</v>
      </c>
      <c r="Y37" s="1">
        <v>28</v>
      </c>
      <c r="Z37" s="1">
        <v>38</v>
      </c>
      <c r="AA37" s="1">
        <v>112</v>
      </c>
      <c r="AB37" s="1">
        <v>27</v>
      </c>
      <c r="AC37" s="1">
        <v>21</v>
      </c>
      <c r="AD37" s="1">
        <v>40</v>
      </c>
      <c r="AE37" s="1">
        <v>48</v>
      </c>
      <c r="AF37" s="1">
        <v>42</v>
      </c>
      <c r="AG37" s="1">
        <v>60</v>
      </c>
      <c r="AH37" s="1">
        <v>65</v>
      </c>
      <c r="AI37" s="1">
        <v>8</v>
      </c>
      <c r="AJ37" s="1">
        <v>355</v>
      </c>
      <c r="AK37" s="1">
        <v>39</v>
      </c>
      <c r="AL37" s="1">
        <v>46</v>
      </c>
      <c r="AM37" s="1">
        <v>16</v>
      </c>
      <c r="AN37" s="1">
        <v>13</v>
      </c>
      <c r="AO37" s="1">
        <v>42</v>
      </c>
      <c r="AP37" s="1">
        <v>34</v>
      </c>
      <c r="AQ37" s="1">
        <v>69</v>
      </c>
      <c r="AR37" s="1">
        <v>9</v>
      </c>
      <c r="AS37" s="1">
        <v>16</v>
      </c>
      <c r="AT37" s="1">
        <v>14</v>
      </c>
      <c r="AU37" s="1">
        <v>4</v>
      </c>
      <c r="AV37" s="1">
        <v>18</v>
      </c>
      <c r="AW37" s="1">
        <v>2</v>
      </c>
      <c r="AX37" s="1">
        <v>3</v>
      </c>
      <c r="AY37" s="1">
        <v>5</v>
      </c>
      <c r="AZ37" s="1">
        <v>2</v>
      </c>
      <c r="BA37" s="1">
        <v>18</v>
      </c>
      <c r="BB37" s="32"/>
      <c r="BC37" s="11"/>
      <c r="BD37" s="11"/>
      <c r="BF37" s="32"/>
      <c r="BG37" s="11"/>
    </row>
    <row r="38" spans="1:59" ht="11.25">
      <c r="A38" s="1" t="s">
        <v>105</v>
      </c>
      <c r="B38" s="1">
        <v>5199</v>
      </c>
      <c r="C38" s="1">
        <v>57</v>
      </c>
      <c r="D38" s="1">
        <v>45</v>
      </c>
      <c r="E38" s="1">
        <v>48</v>
      </c>
      <c r="F38" s="1">
        <v>70</v>
      </c>
      <c r="G38" s="1">
        <v>54</v>
      </c>
      <c r="H38" s="1">
        <v>24</v>
      </c>
      <c r="I38" s="1">
        <v>84</v>
      </c>
      <c r="J38" s="1">
        <v>46</v>
      </c>
      <c r="K38" s="1">
        <v>63</v>
      </c>
      <c r="L38" s="1">
        <v>120</v>
      </c>
      <c r="M38" s="1">
        <v>39</v>
      </c>
      <c r="N38" s="1">
        <v>14</v>
      </c>
      <c r="O38" s="1">
        <v>168</v>
      </c>
      <c r="P38" s="1">
        <v>208</v>
      </c>
      <c r="Q38" s="1">
        <v>87</v>
      </c>
      <c r="R38" s="1">
        <v>155</v>
      </c>
      <c r="S38" s="1">
        <v>165</v>
      </c>
      <c r="T38" s="1">
        <v>76</v>
      </c>
      <c r="U38" s="1">
        <v>36</v>
      </c>
      <c r="V38" s="1">
        <v>235</v>
      </c>
      <c r="W38" s="1">
        <v>132</v>
      </c>
      <c r="X38" s="1">
        <v>87</v>
      </c>
      <c r="Y38" s="1">
        <v>48</v>
      </c>
      <c r="Z38" s="1">
        <v>58</v>
      </c>
      <c r="AA38" s="1">
        <v>296</v>
      </c>
      <c r="AB38" s="1">
        <v>93</v>
      </c>
      <c r="AC38" s="1">
        <v>141</v>
      </c>
      <c r="AD38" s="1">
        <v>104</v>
      </c>
      <c r="AE38" s="1">
        <v>104</v>
      </c>
      <c r="AF38" s="1">
        <v>102</v>
      </c>
      <c r="AG38" s="1">
        <v>124</v>
      </c>
      <c r="AH38" s="1">
        <v>220</v>
      </c>
      <c r="AI38" s="1">
        <v>28</v>
      </c>
      <c r="AJ38" s="1">
        <v>1027</v>
      </c>
      <c r="AK38" s="1">
        <v>102</v>
      </c>
      <c r="AL38" s="1">
        <v>98</v>
      </c>
      <c r="AM38" s="1">
        <v>58</v>
      </c>
      <c r="AN38" s="1">
        <v>30</v>
      </c>
      <c r="AO38" s="1">
        <v>80</v>
      </c>
      <c r="AP38" s="1">
        <v>86</v>
      </c>
      <c r="AQ38" s="1">
        <v>105</v>
      </c>
      <c r="AR38" s="1">
        <v>47</v>
      </c>
      <c r="AS38" s="1">
        <v>35</v>
      </c>
      <c r="AT38" s="1">
        <v>48</v>
      </c>
      <c r="AU38" s="1">
        <v>17</v>
      </c>
      <c r="AV38" s="1">
        <v>38</v>
      </c>
      <c r="AW38" s="1">
        <v>24</v>
      </c>
      <c r="AX38" s="1">
        <v>6</v>
      </c>
      <c r="AY38" s="1">
        <v>12</v>
      </c>
      <c r="AZ38" s="1">
        <v>19</v>
      </c>
      <c r="BA38" s="1">
        <v>36</v>
      </c>
      <c r="BB38" s="32"/>
      <c r="BC38" s="11"/>
      <c r="BD38" s="11"/>
      <c r="BF38" s="32"/>
      <c r="BG38" s="11"/>
    </row>
    <row r="39" spans="1:59" ht="11.25">
      <c r="A39" s="1" t="s">
        <v>12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32"/>
      <c r="BC39" s="11"/>
      <c r="BD39" s="11"/>
      <c r="BF39" s="32"/>
      <c r="BG39" s="11"/>
    </row>
    <row r="40" spans="54:59" ht="11.25">
      <c r="BB40" s="32"/>
      <c r="BC40" s="11"/>
      <c r="BD40" s="11"/>
      <c r="BF40" s="32"/>
      <c r="BG40" s="11"/>
    </row>
    <row r="41" spans="1:59" ht="11.25">
      <c r="A41" s="3" t="s">
        <v>144</v>
      </c>
      <c r="B41" s="1">
        <f>B27/(B27+B12)*100</f>
        <v>12.337066785247771</v>
      </c>
      <c r="C41" s="1">
        <f aca="true" t="shared" si="0" ref="C41:BA41">C27/(C27+C12)*100</f>
        <v>16.450648055832502</v>
      </c>
      <c r="D41" s="1">
        <f t="shared" si="0"/>
        <v>8.98876404494382</v>
      </c>
      <c r="E41" s="1">
        <f t="shared" si="0"/>
        <v>18.385650224215247</v>
      </c>
      <c r="F41" s="1">
        <f t="shared" si="0"/>
        <v>9.586466165413533</v>
      </c>
      <c r="G41" s="1">
        <f t="shared" si="0"/>
        <v>8.431372549019608</v>
      </c>
      <c r="H41" s="1">
        <f t="shared" si="0"/>
        <v>7.635694572217111</v>
      </c>
      <c r="I41" s="1">
        <f t="shared" si="0"/>
        <v>7.627118644067797</v>
      </c>
      <c r="J41" s="1">
        <f t="shared" si="0"/>
        <v>11.343804537521814</v>
      </c>
      <c r="K41" s="1">
        <f t="shared" si="0"/>
        <v>12.652608213096558</v>
      </c>
      <c r="L41" s="1">
        <f t="shared" si="0"/>
        <v>11.642949547218628</v>
      </c>
      <c r="M41" s="1">
        <f t="shared" si="0"/>
        <v>13.029576338928859</v>
      </c>
      <c r="N41" s="1">
        <f t="shared" si="0"/>
        <v>10.665362035225048</v>
      </c>
      <c r="O41" s="1">
        <f t="shared" si="0"/>
        <v>11.436314363143632</v>
      </c>
      <c r="P41" s="1">
        <f t="shared" si="0"/>
        <v>9.630102040816327</v>
      </c>
      <c r="Q41" s="1">
        <f t="shared" si="0"/>
        <v>8.705882352941176</v>
      </c>
      <c r="R41" s="1">
        <f t="shared" si="0"/>
        <v>11.024237685691947</v>
      </c>
      <c r="S41" s="1">
        <f t="shared" si="0"/>
        <v>14.591254752851713</v>
      </c>
      <c r="T41" s="1">
        <f t="shared" si="0"/>
        <v>8.881789137380192</v>
      </c>
      <c r="U41" s="1">
        <f t="shared" si="0"/>
        <v>12.720519962859797</v>
      </c>
      <c r="V41" s="1">
        <f t="shared" si="0"/>
        <v>11.525423728813559</v>
      </c>
      <c r="W41" s="1">
        <f t="shared" si="0"/>
        <v>14.666666666666666</v>
      </c>
      <c r="X41" s="1">
        <f t="shared" si="0"/>
        <v>12.32114467408585</v>
      </c>
      <c r="Y41" s="1">
        <f t="shared" si="0"/>
        <v>10.540013012361744</v>
      </c>
      <c r="Z41" s="1">
        <f t="shared" si="0"/>
        <v>11.621621621621623</v>
      </c>
      <c r="AA41" s="1">
        <f t="shared" si="0"/>
        <v>14.06926406926407</v>
      </c>
      <c r="AB41" s="1">
        <f t="shared" si="0"/>
        <v>11.287313432835822</v>
      </c>
      <c r="AC41" s="1">
        <f t="shared" si="0"/>
        <v>10.896637608966376</v>
      </c>
      <c r="AD41" s="1">
        <f t="shared" si="0"/>
        <v>10.748959778085991</v>
      </c>
      <c r="AE41" s="1">
        <f t="shared" si="0"/>
        <v>15.872093023255815</v>
      </c>
      <c r="AF41" s="1">
        <f t="shared" si="0"/>
        <v>11.39517896274653</v>
      </c>
      <c r="AG41" s="1">
        <f t="shared" si="0"/>
        <v>15.735388567758509</v>
      </c>
      <c r="AH41" s="1">
        <f t="shared" si="0"/>
        <v>11.372812920592194</v>
      </c>
      <c r="AI41" s="1">
        <f t="shared" si="0"/>
        <v>13.90909090909091</v>
      </c>
      <c r="AJ41" s="1">
        <f t="shared" si="0"/>
        <v>11.479390517817034</v>
      </c>
      <c r="AK41" s="1">
        <f t="shared" si="0"/>
        <v>14.21636615811373</v>
      </c>
      <c r="AL41" s="1">
        <f t="shared" si="0"/>
        <v>14.374646293152235</v>
      </c>
      <c r="AM41" s="1">
        <f t="shared" si="0"/>
        <v>11.66810717372515</v>
      </c>
      <c r="AN41" s="1">
        <f t="shared" si="0"/>
        <v>13.696060037523452</v>
      </c>
      <c r="AO41" s="1">
        <f t="shared" si="0"/>
        <v>18.681318681318682</v>
      </c>
      <c r="AP41" s="1">
        <f t="shared" si="0"/>
        <v>14.977728285077951</v>
      </c>
      <c r="AQ41" s="1">
        <f t="shared" si="0"/>
        <v>16.479663394109398</v>
      </c>
      <c r="AR41" s="1">
        <f t="shared" si="0"/>
        <v>6.881822496440437</v>
      </c>
      <c r="AS41" s="1">
        <f t="shared" si="0"/>
        <v>18.59550561797753</v>
      </c>
      <c r="AT41" s="1">
        <f t="shared" si="0"/>
        <v>13.001083423618635</v>
      </c>
      <c r="AU41" s="1">
        <f t="shared" si="0"/>
        <v>16.49484536082474</v>
      </c>
      <c r="AV41" s="1">
        <f t="shared" si="0"/>
        <v>13.20754716981132</v>
      </c>
      <c r="AW41" s="1">
        <f t="shared" si="0"/>
        <v>10.23391812865497</v>
      </c>
      <c r="AX41" s="1">
        <f t="shared" si="0"/>
        <v>3.494623655913978</v>
      </c>
      <c r="AY41" s="1">
        <f t="shared" si="0"/>
        <v>12.785862785862786</v>
      </c>
      <c r="AZ41" s="1">
        <f t="shared" si="0"/>
        <v>10.61320754716981</v>
      </c>
      <c r="BA41" s="1">
        <f t="shared" si="0"/>
        <v>7.458803122289679</v>
      </c>
      <c r="BB41" s="32"/>
      <c r="BC41" s="11"/>
      <c r="BD41" s="11"/>
      <c r="BF41" s="32"/>
      <c r="BG41" s="11"/>
    </row>
    <row r="42" spans="2:59" ht="11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BB42" s="32"/>
      <c r="BC42" s="11"/>
      <c r="BD42" s="11"/>
      <c r="BF42" s="32"/>
      <c r="BG42" s="11"/>
    </row>
    <row r="43" spans="1:59" ht="11.25">
      <c r="A43" s="1" t="s">
        <v>401</v>
      </c>
      <c r="B43" s="10">
        <f aca="true" t="shared" si="1" ref="B43:B53">B28/(B28+B13)*100</f>
        <v>29.07851585107067</v>
      </c>
      <c r="C43" s="10">
        <f aca="true" t="shared" si="2" ref="C43:BA48">C28/(C28+C13)*100</f>
        <v>23.076923076923077</v>
      </c>
      <c r="D43" s="10">
        <f t="shared" si="2"/>
        <v>19.17808219178082</v>
      </c>
      <c r="E43" s="10">
        <f t="shared" si="2"/>
        <v>27.536231884057973</v>
      </c>
      <c r="F43" s="10">
        <f t="shared" si="2"/>
        <v>12.698412698412698</v>
      </c>
      <c r="G43" s="10">
        <f t="shared" si="2"/>
        <v>31.25</v>
      </c>
      <c r="H43" s="10">
        <f t="shared" si="2"/>
        <v>17.894736842105264</v>
      </c>
      <c r="I43" s="10">
        <f t="shared" si="2"/>
        <v>22.5</v>
      </c>
      <c r="J43" s="10">
        <f t="shared" si="2"/>
        <v>24.69879518072289</v>
      </c>
      <c r="K43" s="10">
        <f t="shared" si="2"/>
        <v>32.87671232876712</v>
      </c>
      <c r="L43" s="10">
        <f t="shared" si="2"/>
        <v>28.448275862068968</v>
      </c>
      <c r="M43" s="10">
        <f t="shared" si="2"/>
        <v>31.914893617021278</v>
      </c>
      <c r="N43" s="10">
        <f t="shared" si="2"/>
        <v>20.2020202020202</v>
      </c>
      <c r="O43" s="10">
        <f t="shared" si="2"/>
        <v>30.508474576271187</v>
      </c>
      <c r="P43" s="10">
        <f t="shared" si="2"/>
        <v>19.26605504587156</v>
      </c>
      <c r="Q43" s="10">
        <f t="shared" si="2"/>
        <v>14.285714285714285</v>
      </c>
      <c r="R43" s="10">
        <f t="shared" si="2"/>
        <v>37.2093023255814</v>
      </c>
      <c r="S43" s="10">
        <f t="shared" si="2"/>
        <v>33.76623376623377</v>
      </c>
      <c r="T43" s="10">
        <f t="shared" si="2"/>
        <v>18.81188118811881</v>
      </c>
      <c r="U43" s="10">
        <f t="shared" si="2"/>
        <v>33.33333333333333</v>
      </c>
      <c r="V43" s="10">
        <f t="shared" si="2"/>
        <v>31.15942028985507</v>
      </c>
      <c r="W43" s="10">
        <f t="shared" si="2"/>
        <v>41.584158415841586</v>
      </c>
      <c r="X43" s="10">
        <f t="shared" si="2"/>
        <v>28.57142857142857</v>
      </c>
      <c r="Y43" s="10">
        <f t="shared" si="2"/>
        <v>29.333333333333332</v>
      </c>
      <c r="Z43" s="10">
        <f t="shared" si="2"/>
        <v>24.752475247524753</v>
      </c>
      <c r="AA43" s="10">
        <f t="shared" si="2"/>
        <v>17.880794701986755</v>
      </c>
      <c r="AB43" s="10">
        <f t="shared" si="2"/>
        <v>35.714285714285715</v>
      </c>
      <c r="AC43" s="10">
        <f t="shared" si="2"/>
        <v>33.33333333333333</v>
      </c>
      <c r="AD43" s="10">
        <f t="shared" si="2"/>
        <v>30.701754385964914</v>
      </c>
      <c r="AE43" s="10">
        <f t="shared" si="2"/>
        <v>32.6797385620915</v>
      </c>
      <c r="AF43" s="10">
        <f t="shared" si="2"/>
        <v>33.33333333333333</v>
      </c>
      <c r="AG43" s="10">
        <f t="shared" si="2"/>
        <v>33.093525179856115</v>
      </c>
      <c r="AH43" s="10">
        <f t="shared" si="2"/>
        <v>18.478260869565215</v>
      </c>
      <c r="AI43" s="10">
        <f t="shared" si="2"/>
        <v>41.86046511627907</v>
      </c>
      <c r="AJ43" s="10">
        <f t="shared" si="2"/>
        <v>19.611848825331972</v>
      </c>
      <c r="AK43" s="10">
        <f t="shared" si="2"/>
        <v>50.53763440860215</v>
      </c>
      <c r="AL43" s="10">
        <f t="shared" si="2"/>
        <v>45.535714285714285</v>
      </c>
      <c r="AM43" s="10">
        <f t="shared" si="2"/>
        <v>23.809523809523807</v>
      </c>
      <c r="AN43" s="10">
        <f t="shared" si="2"/>
        <v>30.909090909090907</v>
      </c>
      <c r="AO43" s="10">
        <f t="shared" si="2"/>
        <v>46.26865671641791</v>
      </c>
      <c r="AP43" s="10">
        <f t="shared" si="2"/>
        <v>32.05128205128205</v>
      </c>
      <c r="AQ43" s="10">
        <f t="shared" si="2"/>
        <v>36.29032258064516</v>
      </c>
      <c r="AR43" s="10">
        <f t="shared" si="2"/>
        <v>25.510204081632654</v>
      </c>
      <c r="AS43" s="10">
        <f t="shared" si="2"/>
        <v>53.75</v>
      </c>
      <c r="AT43" s="10">
        <f t="shared" si="2"/>
        <v>28.735632183908045</v>
      </c>
      <c r="AU43" s="10">
        <f t="shared" si="2"/>
        <v>41.935483870967744</v>
      </c>
      <c r="AV43" s="10">
        <f t="shared" si="2"/>
        <v>44.44444444444444</v>
      </c>
      <c r="AW43" s="10">
        <f t="shared" si="2"/>
        <v>29.464285714285715</v>
      </c>
      <c r="AX43" s="10">
        <f t="shared" si="2"/>
        <v>7.142857142857142</v>
      </c>
      <c r="AY43" s="10">
        <f t="shared" si="2"/>
        <v>41.66666666666667</v>
      </c>
      <c r="AZ43" s="10">
        <f t="shared" si="2"/>
        <v>34.375</v>
      </c>
      <c r="BA43" s="10">
        <f t="shared" si="2"/>
        <v>20.833333333333336</v>
      </c>
      <c r="BB43" s="32"/>
      <c r="BC43" s="11"/>
      <c r="BD43" s="11"/>
      <c r="BF43" s="32"/>
      <c r="BG43" s="11"/>
    </row>
    <row r="44" spans="1:59" ht="11.25">
      <c r="A44" s="1" t="s">
        <v>25</v>
      </c>
      <c r="B44" s="10">
        <f t="shared" si="1"/>
        <v>3.3729458367651093</v>
      </c>
      <c r="C44" s="10">
        <f aca="true" t="shared" si="3" ref="C44:Q44">C29/(C29+C14)*100</f>
        <v>5.691056910569105</v>
      </c>
      <c r="D44" s="10">
        <f t="shared" si="3"/>
        <v>4.3478260869565215</v>
      </c>
      <c r="E44" s="10">
        <f t="shared" si="3"/>
        <v>4.081632653061225</v>
      </c>
      <c r="F44" s="10">
        <f t="shared" si="3"/>
        <v>1.6</v>
      </c>
      <c r="G44" s="10">
        <f t="shared" si="3"/>
        <v>2.459016393442623</v>
      </c>
      <c r="H44" s="10">
        <f t="shared" si="3"/>
        <v>0.7092198581560284</v>
      </c>
      <c r="I44" s="10">
        <f t="shared" si="3"/>
        <v>2.7777777777777777</v>
      </c>
      <c r="J44" s="10">
        <f t="shared" si="3"/>
        <v>2.26537216828479</v>
      </c>
      <c r="K44" s="10">
        <f t="shared" si="3"/>
        <v>5.042016806722689</v>
      </c>
      <c r="L44" s="10">
        <f t="shared" si="3"/>
        <v>1.951219512195122</v>
      </c>
      <c r="M44" s="10">
        <f t="shared" si="3"/>
        <v>3.1446540880503147</v>
      </c>
      <c r="N44" s="10">
        <f t="shared" si="3"/>
        <v>5</v>
      </c>
      <c r="O44" s="10">
        <f t="shared" si="3"/>
        <v>4.285714285714286</v>
      </c>
      <c r="P44" s="10">
        <f t="shared" si="3"/>
        <v>0</v>
      </c>
      <c r="Q44" s="10">
        <f t="shared" si="3"/>
        <v>1.0416666666666665</v>
      </c>
      <c r="R44" s="10">
        <f t="shared" si="2"/>
        <v>2.4390243902439024</v>
      </c>
      <c r="S44" s="10">
        <f t="shared" si="2"/>
        <v>3.0172413793103448</v>
      </c>
      <c r="T44" s="10">
        <f t="shared" si="2"/>
        <v>0.5555555555555556</v>
      </c>
      <c r="U44" s="10">
        <f t="shared" si="2"/>
        <v>1.4925373134328357</v>
      </c>
      <c r="V44" s="10">
        <f t="shared" si="2"/>
        <v>5.676855895196507</v>
      </c>
      <c r="W44" s="10">
        <f t="shared" si="2"/>
        <v>7.471264367816093</v>
      </c>
      <c r="X44" s="10">
        <f t="shared" si="2"/>
        <v>4.651162790697675</v>
      </c>
      <c r="Y44" s="10">
        <f t="shared" si="2"/>
        <v>3.571428571428571</v>
      </c>
      <c r="Z44" s="10">
        <f t="shared" si="2"/>
        <v>2.941176470588235</v>
      </c>
      <c r="AA44" s="10">
        <f t="shared" si="2"/>
        <v>1.0752688172043012</v>
      </c>
      <c r="AB44" s="10">
        <f t="shared" si="2"/>
        <v>2.7586206896551726</v>
      </c>
      <c r="AC44" s="10">
        <f t="shared" si="2"/>
        <v>1.06951871657754</v>
      </c>
      <c r="AD44" s="10">
        <f t="shared" si="2"/>
        <v>3.6809815950920246</v>
      </c>
      <c r="AE44" s="10">
        <f t="shared" si="2"/>
        <v>2.0618556701030926</v>
      </c>
      <c r="AF44" s="10">
        <f t="shared" si="2"/>
        <v>4.848484848484849</v>
      </c>
      <c r="AG44" s="10">
        <f t="shared" si="2"/>
        <v>6.018518518518518</v>
      </c>
      <c r="AH44" s="10">
        <f t="shared" si="2"/>
        <v>2.7027027027027026</v>
      </c>
      <c r="AI44" s="10">
        <f t="shared" si="2"/>
        <v>3.076923076923077</v>
      </c>
      <c r="AJ44" s="10">
        <f t="shared" si="2"/>
        <v>3.161077515118197</v>
      </c>
      <c r="AK44" s="10">
        <f t="shared" si="2"/>
        <v>2.857142857142857</v>
      </c>
      <c r="AL44" s="10">
        <f t="shared" si="2"/>
        <v>3.30188679245283</v>
      </c>
      <c r="AM44" s="10">
        <f t="shared" si="2"/>
        <v>3.0303030303030303</v>
      </c>
      <c r="AN44" s="10">
        <f t="shared" si="2"/>
        <v>2.5906735751295336</v>
      </c>
      <c r="AO44" s="10">
        <f t="shared" si="2"/>
        <v>8.121827411167512</v>
      </c>
      <c r="AP44" s="10">
        <f t="shared" si="2"/>
        <v>4.980842911877394</v>
      </c>
      <c r="AQ44" s="10">
        <f t="shared" si="2"/>
        <v>2.380952380952381</v>
      </c>
      <c r="AR44" s="10">
        <f t="shared" si="2"/>
        <v>1.6666666666666667</v>
      </c>
      <c r="AS44" s="10">
        <f t="shared" si="2"/>
        <v>10.121457489878543</v>
      </c>
      <c r="AT44" s="10">
        <f t="shared" si="2"/>
        <v>1.7391304347826086</v>
      </c>
      <c r="AU44" s="10">
        <f t="shared" si="2"/>
        <v>4.2105263157894735</v>
      </c>
      <c r="AV44" s="10">
        <f t="shared" si="2"/>
        <v>5.194805194805195</v>
      </c>
      <c r="AW44" s="10">
        <f t="shared" si="2"/>
        <v>2.3529411764705883</v>
      </c>
      <c r="AX44" s="10">
        <f t="shared" si="2"/>
        <v>0</v>
      </c>
      <c r="AY44" s="10">
        <f t="shared" si="2"/>
        <v>4.794520547945205</v>
      </c>
      <c r="AZ44" s="10">
        <f t="shared" si="2"/>
        <v>7.5</v>
      </c>
      <c r="BA44" s="10">
        <f t="shared" si="2"/>
        <v>0.9708737864077669</v>
      </c>
      <c r="BB44" s="32"/>
      <c r="BC44" s="11"/>
      <c r="BD44" s="11"/>
      <c r="BF44" s="32"/>
      <c r="BG44" s="11"/>
    </row>
    <row r="45" spans="1:59" ht="11.25">
      <c r="A45" s="1" t="s">
        <v>14</v>
      </c>
      <c r="B45" s="10">
        <f t="shared" si="1"/>
        <v>2.3399315738025415</v>
      </c>
      <c r="C45" s="10">
        <f t="shared" si="2"/>
        <v>2.666666666666667</v>
      </c>
      <c r="D45" s="10">
        <f t="shared" si="2"/>
        <v>2.7027027027027026</v>
      </c>
      <c r="E45" s="10">
        <f t="shared" si="2"/>
        <v>4.918032786885246</v>
      </c>
      <c r="F45" s="10">
        <f t="shared" si="2"/>
        <v>1.2048192771084338</v>
      </c>
      <c r="G45" s="10">
        <f t="shared" si="2"/>
        <v>0</v>
      </c>
      <c r="H45" s="10">
        <f t="shared" si="2"/>
        <v>0</v>
      </c>
      <c r="I45" s="10">
        <f t="shared" si="2"/>
        <v>0</v>
      </c>
      <c r="J45" s="10">
        <f t="shared" si="2"/>
        <v>0</v>
      </c>
      <c r="K45" s="10">
        <f t="shared" si="2"/>
        <v>1.2048192771084338</v>
      </c>
      <c r="L45" s="10">
        <f t="shared" si="2"/>
        <v>2.4</v>
      </c>
      <c r="M45" s="10">
        <f t="shared" si="2"/>
        <v>0.847457627118644</v>
      </c>
      <c r="N45" s="10">
        <f t="shared" si="2"/>
        <v>1.25</v>
      </c>
      <c r="O45" s="10">
        <f t="shared" si="2"/>
        <v>0.7407407407407408</v>
      </c>
      <c r="P45" s="10">
        <f t="shared" si="2"/>
        <v>1.834862385321101</v>
      </c>
      <c r="Q45" s="10">
        <f t="shared" si="2"/>
        <v>1.5151515151515151</v>
      </c>
      <c r="R45" s="10">
        <f t="shared" si="2"/>
        <v>0.9708737864077669</v>
      </c>
      <c r="S45" s="10">
        <f t="shared" si="2"/>
        <v>2.3529411764705883</v>
      </c>
      <c r="T45" s="10">
        <f t="shared" si="2"/>
        <v>0</v>
      </c>
      <c r="U45" s="10">
        <f t="shared" si="2"/>
        <v>2.5974025974025974</v>
      </c>
      <c r="V45" s="10">
        <f t="shared" si="2"/>
        <v>3.10077519379845</v>
      </c>
      <c r="W45" s="10">
        <f t="shared" si="2"/>
        <v>7.03125</v>
      </c>
      <c r="X45" s="10">
        <f t="shared" si="2"/>
        <v>2.912621359223301</v>
      </c>
      <c r="Y45" s="10">
        <f t="shared" si="2"/>
        <v>2.1739130434782608</v>
      </c>
      <c r="Z45" s="10">
        <f t="shared" si="2"/>
        <v>0.9615384615384616</v>
      </c>
      <c r="AA45" s="10">
        <f t="shared" si="2"/>
        <v>0.5405405405405406</v>
      </c>
      <c r="AB45" s="10">
        <f t="shared" si="2"/>
        <v>1.1235955056179776</v>
      </c>
      <c r="AC45" s="10">
        <f t="shared" si="2"/>
        <v>3.2520325203252036</v>
      </c>
      <c r="AD45" s="10">
        <f t="shared" si="2"/>
        <v>2.2388059701492535</v>
      </c>
      <c r="AE45" s="10">
        <f t="shared" si="2"/>
        <v>5.223880597014925</v>
      </c>
      <c r="AF45" s="10">
        <f t="shared" si="2"/>
        <v>0.9433962264150944</v>
      </c>
      <c r="AG45" s="10">
        <f t="shared" si="2"/>
        <v>3.937007874015748</v>
      </c>
      <c r="AH45" s="10">
        <f t="shared" si="2"/>
        <v>2.1739130434782608</v>
      </c>
      <c r="AI45" s="10">
        <f t="shared" si="2"/>
        <v>0</v>
      </c>
      <c r="AJ45" s="10">
        <f t="shared" si="2"/>
        <v>1.7210144927536233</v>
      </c>
      <c r="AK45" s="10">
        <f t="shared" si="2"/>
        <v>3.7037037037037033</v>
      </c>
      <c r="AL45" s="10">
        <f t="shared" si="2"/>
        <v>1.4814814814814816</v>
      </c>
      <c r="AM45" s="10">
        <f t="shared" si="2"/>
        <v>2.3255813953488373</v>
      </c>
      <c r="AN45" s="10">
        <f t="shared" si="2"/>
        <v>2.7522935779816518</v>
      </c>
      <c r="AO45" s="10">
        <f t="shared" si="2"/>
        <v>3.7593984962406015</v>
      </c>
      <c r="AP45" s="10">
        <f t="shared" si="2"/>
        <v>3.4013605442176873</v>
      </c>
      <c r="AQ45" s="10">
        <f t="shared" si="2"/>
        <v>6.9306930693069315</v>
      </c>
      <c r="AR45" s="10">
        <f t="shared" si="2"/>
        <v>2.3622047244094486</v>
      </c>
      <c r="AS45" s="10">
        <f t="shared" si="2"/>
        <v>5.769230769230769</v>
      </c>
      <c r="AT45" s="10">
        <f t="shared" si="2"/>
        <v>3.7037037037037033</v>
      </c>
      <c r="AU45" s="10">
        <f t="shared" si="2"/>
        <v>1.4492753623188406</v>
      </c>
      <c r="AV45" s="10">
        <f t="shared" si="2"/>
        <v>1.6666666666666667</v>
      </c>
      <c r="AW45" s="10">
        <f t="shared" si="2"/>
        <v>2.7027027027027026</v>
      </c>
      <c r="AX45" s="10">
        <f t="shared" si="2"/>
        <v>0</v>
      </c>
      <c r="AY45" s="10">
        <f t="shared" si="2"/>
        <v>4.3478260869565215</v>
      </c>
      <c r="AZ45" s="10">
        <f t="shared" si="2"/>
        <v>0</v>
      </c>
      <c r="BA45" s="10">
        <f t="shared" si="2"/>
        <v>2.666666666666667</v>
      </c>
      <c r="BD45" s="11"/>
      <c r="BF45" s="32"/>
      <c r="BG45" s="11"/>
    </row>
    <row r="46" spans="1:59" ht="11.25">
      <c r="A46" s="1" t="s">
        <v>388</v>
      </c>
      <c r="B46" s="10">
        <f t="shared" si="1"/>
        <v>3.0779493043643984</v>
      </c>
      <c r="C46" s="10">
        <f t="shared" si="2"/>
        <v>2</v>
      </c>
      <c r="D46" s="10">
        <f t="shared" si="2"/>
        <v>1.8518518518518516</v>
      </c>
      <c r="E46" s="10">
        <f t="shared" si="2"/>
        <v>0</v>
      </c>
      <c r="F46" s="10">
        <f t="shared" si="2"/>
        <v>5.454545454545454</v>
      </c>
      <c r="G46" s="10">
        <f t="shared" si="2"/>
        <v>0</v>
      </c>
      <c r="H46" s="10">
        <f t="shared" si="2"/>
        <v>0</v>
      </c>
      <c r="I46" s="10">
        <f t="shared" si="2"/>
        <v>2.5</v>
      </c>
      <c r="J46" s="10">
        <f t="shared" si="2"/>
        <v>0</v>
      </c>
      <c r="K46" s="10">
        <f t="shared" si="2"/>
        <v>0</v>
      </c>
      <c r="L46" s="10">
        <f t="shared" si="2"/>
        <v>1.5625</v>
      </c>
      <c r="M46" s="10">
        <f t="shared" si="2"/>
        <v>5.333333333333334</v>
      </c>
      <c r="N46" s="10">
        <f t="shared" si="2"/>
        <v>2.083333333333333</v>
      </c>
      <c r="O46" s="10">
        <f t="shared" si="2"/>
        <v>0</v>
      </c>
      <c r="P46" s="10">
        <f t="shared" si="2"/>
        <v>0</v>
      </c>
      <c r="Q46" s="10">
        <f t="shared" si="2"/>
        <v>0</v>
      </c>
      <c r="R46" s="10">
        <f t="shared" si="2"/>
        <v>1.5384615384615385</v>
      </c>
      <c r="S46" s="10">
        <f t="shared" si="2"/>
        <v>5.384615384615385</v>
      </c>
      <c r="T46" s="10">
        <f t="shared" si="2"/>
        <v>0</v>
      </c>
      <c r="U46" s="10">
        <f t="shared" si="2"/>
        <v>5.88235294117647</v>
      </c>
      <c r="V46" s="10">
        <f t="shared" si="2"/>
        <v>2.272727272727273</v>
      </c>
      <c r="W46" s="10">
        <f t="shared" si="2"/>
        <v>6.666666666666667</v>
      </c>
      <c r="X46" s="10">
        <f t="shared" si="2"/>
        <v>3.1746031746031744</v>
      </c>
      <c r="Y46" s="10">
        <f t="shared" si="2"/>
        <v>1.2658227848101267</v>
      </c>
      <c r="Z46" s="10">
        <f t="shared" si="2"/>
        <v>1.282051282051282</v>
      </c>
      <c r="AA46" s="10">
        <f t="shared" si="2"/>
        <v>0</v>
      </c>
      <c r="AB46" s="10">
        <f t="shared" si="2"/>
        <v>6.25</v>
      </c>
      <c r="AC46" s="10">
        <f t="shared" si="2"/>
        <v>1.6129032258064515</v>
      </c>
      <c r="AD46" s="10">
        <f t="shared" si="2"/>
        <v>3.896103896103896</v>
      </c>
      <c r="AE46" s="10">
        <f t="shared" si="2"/>
        <v>3.3333333333333335</v>
      </c>
      <c r="AF46" s="10">
        <f t="shared" si="2"/>
        <v>2.898550724637681</v>
      </c>
      <c r="AG46" s="10">
        <f t="shared" si="2"/>
        <v>4.6875</v>
      </c>
      <c r="AH46" s="10">
        <f t="shared" si="2"/>
        <v>3.125</v>
      </c>
      <c r="AI46" s="10">
        <f t="shared" si="2"/>
        <v>9.75609756097561</v>
      </c>
      <c r="AJ46" s="10">
        <f t="shared" si="2"/>
        <v>4.130702836004932</v>
      </c>
      <c r="AK46" s="10">
        <f t="shared" si="2"/>
        <v>5.194805194805195</v>
      </c>
      <c r="AL46" s="10">
        <f t="shared" si="2"/>
        <v>1.0869565217391304</v>
      </c>
      <c r="AM46" s="10">
        <f t="shared" si="2"/>
        <v>1.8181818181818181</v>
      </c>
      <c r="AN46" s="10">
        <f t="shared" si="2"/>
        <v>7.142857142857142</v>
      </c>
      <c r="AO46" s="10">
        <f t="shared" si="2"/>
        <v>4.705882352941177</v>
      </c>
      <c r="AP46" s="10">
        <f t="shared" si="2"/>
        <v>2.7027027027027026</v>
      </c>
      <c r="AQ46" s="10">
        <f t="shared" si="2"/>
        <v>3.488372093023256</v>
      </c>
      <c r="AR46" s="10">
        <f t="shared" si="2"/>
        <v>2.666666666666667</v>
      </c>
      <c r="AS46" s="10">
        <f t="shared" si="2"/>
        <v>6.024096385542169</v>
      </c>
      <c r="AT46" s="10">
        <f t="shared" si="2"/>
        <v>2.7027027027027026</v>
      </c>
      <c r="AU46" s="10">
        <f t="shared" si="2"/>
        <v>0</v>
      </c>
      <c r="AV46" s="10">
        <f t="shared" si="2"/>
        <v>7.6923076923076925</v>
      </c>
      <c r="AW46" s="10">
        <f t="shared" si="2"/>
        <v>4</v>
      </c>
      <c r="AX46" s="10">
        <f t="shared" si="2"/>
        <v>0</v>
      </c>
      <c r="AY46" s="10">
        <f t="shared" si="2"/>
        <v>4.25531914893617</v>
      </c>
      <c r="AZ46" s="10">
        <f t="shared" si="2"/>
        <v>2.3255813953488373</v>
      </c>
      <c r="BA46" s="10">
        <f t="shared" si="2"/>
        <v>2.0408163265306123</v>
      </c>
      <c r="BD46" s="11"/>
      <c r="BF46" s="32"/>
      <c r="BG46" s="11"/>
    </row>
    <row r="47" spans="1:59" ht="11.25">
      <c r="A47" s="1" t="s">
        <v>389</v>
      </c>
      <c r="B47" s="10">
        <f t="shared" si="1"/>
        <v>4.593922535508071</v>
      </c>
      <c r="C47" s="10">
        <f t="shared" si="2"/>
        <v>12.173913043478262</v>
      </c>
      <c r="D47" s="10">
        <f t="shared" si="2"/>
        <v>3.260869565217391</v>
      </c>
      <c r="E47" s="10">
        <f t="shared" si="2"/>
        <v>7.526881720430108</v>
      </c>
      <c r="F47" s="10">
        <f t="shared" si="2"/>
        <v>1.680672268907563</v>
      </c>
      <c r="G47" s="10">
        <f t="shared" si="2"/>
        <v>2.2556390977443606</v>
      </c>
      <c r="H47" s="10">
        <f t="shared" si="2"/>
        <v>1.8518518518518516</v>
      </c>
      <c r="I47" s="10">
        <f t="shared" si="2"/>
        <v>0.9615384615384616</v>
      </c>
      <c r="J47" s="10">
        <f t="shared" si="2"/>
        <v>5.573770491803279</v>
      </c>
      <c r="K47" s="10">
        <f t="shared" si="2"/>
        <v>4.3478260869565215</v>
      </c>
      <c r="L47" s="10">
        <f t="shared" si="2"/>
        <v>2.8368794326241136</v>
      </c>
      <c r="M47" s="10">
        <f t="shared" si="2"/>
        <v>4.57516339869281</v>
      </c>
      <c r="N47" s="10">
        <f t="shared" si="2"/>
        <v>4.724409448818897</v>
      </c>
      <c r="O47" s="10">
        <f t="shared" si="2"/>
        <v>6.666666666666667</v>
      </c>
      <c r="P47" s="10">
        <f t="shared" si="2"/>
        <v>2.4242424242424243</v>
      </c>
      <c r="Q47" s="10">
        <f t="shared" si="2"/>
        <v>0</v>
      </c>
      <c r="R47" s="10">
        <f t="shared" si="2"/>
        <v>4.929577464788732</v>
      </c>
      <c r="S47" s="10">
        <f t="shared" si="2"/>
        <v>5.577689243027888</v>
      </c>
      <c r="T47" s="10">
        <f t="shared" si="2"/>
        <v>3.2467532467532463</v>
      </c>
      <c r="U47" s="10">
        <f t="shared" si="2"/>
        <v>7.518796992481203</v>
      </c>
      <c r="V47" s="10">
        <f t="shared" si="2"/>
        <v>4.27807486631016</v>
      </c>
      <c r="W47" s="10">
        <f t="shared" si="2"/>
        <v>1.89873417721519</v>
      </c>
      <c r="X47" s="10">
        <f t="shared" si="2"/>
        <v>3.816793893129771</v>
      </c>
      <c r="Y47" s="10">
        <f t="shared" si="2"/>
        <v>5.333333333333334</v>
      </c>
      <c r="Z47" s="10">
        <f t="shared" si="2"/>
        <v>1.2345679012345678</v>
      </c>
      <c r="AA47" s="10">
        <f t="shared" si="2"/>
        <v>7.581227436823104</v>
      </c>
      <c r="AB47" s="10">
        <f t="shared" si="2"/>
        <v>5.555555555555555</v>
      </c>
      <c r="AC47" s="10">
        <f t="shared" si="2"/>
        <v>4.375</v>
      </c>
      <c r="AD47" s="10">
        <f t="shared" si="2"/>
        <v>3.4090909090909087</v>
      </c>
      <c r="AE47" s="10">
        <f t="shared" si="2"/>
        <v>6.122448979591836</v>
      </c>
      <c r="AF47" s="10">
        <f t="shared" si="2"/>
        <v>3.9215686274509802</v>
      </c>
      <c r="AG47" s="10">
        <f t="shared" si="2"/>
        <v>7.741935483870968</v>
      </c>
      <c r="AH47" s="10">
        <f t="shared" si="2"/>
        <v>1.9867549668874174</v>
      </c>
      <c r="AI47" s="10">
        <f t="shared" si="2"/>
        <v>5.9259259259259265</v>
      </c>
      <c r="AJ47" s="10">
        <f t="shared" si="2"/>
        <v>3.452416691684179</v>
      </c>
      <c r="AK47" s="10">
        <f t="shared" si="2"/>
        <v>5.2356020942408374</v>
      </c>
      <c r="AL47" s="10">
        <f t="shared" si="2"/>
        <v>4.145077720207254</v>
      </c>
      <c r="AM47" s="10">
        <f t="shared" si="2"/>
        <v>3.968253968253968</v>
      </c>
      <c r="AN47" s="10">
        <f t="shared" si="2"/>
        <v>4.102564102564102</v>
      </c>
      <c r="AO47" s="10">
        <f t="shared" si="2"/>
        <v>6.951871657754011</v>
      </c>
      <c r="AP47" s="10">
        <f t="shared" si="2"/>
        <v>4.368932038834951</v>
      </c>
      <c r="AQ47" s="10">
        <f t="shared" si="2"/>
        <v>5.228758169934641</v>
      </c>
      <c r="AR47" s="10">
        <f t="shared" si="2"/>
        <v>4.62962962962963</v>
      </c>
      <c r="AS47" s="10">
        <f t="shared" si="2"/>
        <v>9.389671361502346</v>
      </c>
      <c r="AT47" s="10">
        <f t="shared" si="2"/>
        <v>7.8431372549019605</v>
      </c>
      <c r="AU47" s="10">
        <f t="shared" si="2"/>
        <v>6.521739130434782</v>
      </c>
      <c r="AV47" s="10">
        <f t="shared" si="2"/>
        <v>7.0588235294117645</v>
      </c>
      <c r="AW47" s="10">
        <f t="shared" si="2"/>
        <v>5.590062111801243</v>
      </c>
      <c r="AX47" s="10">
        <f t="shared" si="2"/>
        <v>0</v>
      </c>
      <c r="AY47" s="10">
        <f t="shared" si="2"/>
        <v>5.357142857142857</v>
      </c>
      <c r="AZ47" s="10">
        <f t="shared" si="2"/>
        <v>5.208333333333334</v>
      </c>
      <c r="BA47" s="10">
        <f t="shared" si="2"/>
        <v>2.0689655172413794</v>
      </c>
      <c r="BD47" s="11"/>
      <c r="BF47" s="32"/>
      <c r="BG47" s="11"/>
    </row>
    <row r="48" spans="1:59" ht="11.25">
      <c r="A48" s="1" t="s">
        <v>16</v>
      </c>
      <c r="B48" s="10">
        <f t="shared" si="1"/>
        <v>6.0026744589173395</v>
      </c>
      <c r="C48" s="10">
        <f t="shared" si="2"/>
        <v>15.238095238095239</v>
      </c>
      <c r="D48" s="10">
        <f t="shared" si="2"/>
        <v>5.555555555555555</v>
      </c>
      <c r="E48" s="10">
        <f t="shared" si="2"/>
        <v>9.278350515463918</v>
      </c>
      <c r="F48" s="10">
        <f t="shared" si="2"/>
        <v>8.045977011494253</v>
      </c>
      <c r="G48" s="10">
        <f t="shared" si="2"/>
        <v>0</v>
      </c>
      <c r="H48" s="10">
        <f t="shared" si="2"/>
        <v>2.247191011235955</v>
      </c>
      <c r="I48" s="10">
        <f t="shared" si="2"/>
        <v>3.1746031746031744</v>
      </c>
      <c r="J48" s="10">
        <f t="shared" si="2"/>
        <v>7.142857142857142</v>
      </c>
      <c r="K48" s="10">
        <f t="shared" si="2"/>
        <v>4.901960784313726</v>
      </c>
      <c r="L48" s="10">
        <f t="shared" si="2"/>
        <v>2.7027027027027026</v>
      </c>
      <c r="M48" s="10">
        <f t="shared" si="2"/>
        <v>8.47457627118644</v>
      </c>
      <c r="N48" s="10">
        <f t="shared" si="2"/>
        <v>6.796116504854369</v>
      </c>
      <c r="O48" s="10">
        <f t="shared" si="2"/>
        <v>2.9585798816568047</v>
      </c>
      <c r="P48" s="10">
        <f t="shared" si="2"/>
        <v>2.459016393442623</v>
      </c>
      <c r="Q48" s="10">
        <f t="shared" si="2"/>
        <v>1.1363636363636365</v>
      </c>
      <c r="R48" s="10">
        <f aca="true" t="shared" si="4" ref="C48:BA53">R33/(R33+R18)*100</f>
        <v>9.821428571428571</v>
      </c>
      <c r="S48" s="10">
        <f t="shared" si="4"/>
        <v>8.92018779342723</v>
      </c>
      <c r="T48" s="10">
        <f t="shared" si="4"/>
        <v>1.4925373134328357</v>
      </c>
      <c r="U48" s="10">
        <f t="shared" si="4"/>
        <v>7.6923076923076925</v>
      </c>
      <c r="V48" s="10">
        <f t="shared" si="4"/>
        <v>6.451612903225806</v>
      </c>
      <c r="W48" s="10">
        <f t="shared" si="4"/>
        <v>6.666666666666667</v>
      </c>
      <c r="X48" s="10">
        <f t="shared" si="4"/>
        <v>8.108108108108109</v>
      </c>
      <c r="Y48" s="10">
        <f t="shared" si="4"/>
        <v>2.1739130434782608</v>
      </c>
      <c r="Z48" s="10">
        <f t="shared" si="4"/>
        <v>6.097560975609756</v>
      </c>
      <c r="AA48" s="10">
        <f t="shared" si="4"/>
        <v>6.557377049180328</v>
      </c>
      <c r="AB48" s="10">
        <f t="shared" si="4"/>
        <v>5.952380952380952</v>
      </c>
      <c r="AC48" s="10">
        <f t="shared" si="4"/>
        <v>7.518796992481203</v>
      </c>
      <c r="AD48" s="10">
        <f t="shared" si="4"/>
        <v>1.9607843137254901</v>
      </c>
      <c r="AE48" s="10">
        <f t="shared" si="4"/>
        <v>11.30952380952381</v>
      </c>
      <c r="AF48" s="10">
        <f t="shared" si="4"/>
        <v>0.9259259259259258</v>
      </c>
      <c r="AG48" s="10">
        <f t="shared" si="4"/>
        <v>9.722222222222223</v>
      </c>
      <c r="AH48" s="10">
        <f t="shared" si="4"/>
        <v>3.9473684210526314</v>
      </c>
      <c r="AI48" s="10">
        <f t="shared" si="4"/>
        <v>8.653846153846153</v>
      </c>
      <c r="AJ48" s="10">
        <f t="shared" si="4"/>
        <v>4.130747126436781</v>
      </c>
      <c r="AK48" s="10">
        <f t="shared" si="4"/>
        <v>2.2058823529411766</v>
      </c>
      <c r="AL48" s="10">
        <f t="shared" si="4"/>
        <v>4.972375690607735</v>
      </c>
      <c r="AM48" s="10">
        <f t="shared" si="4"/>
        <v>6.299212598425196</v>
      </c>
      <c r="AN48" s="10">
        <f t="shared" si="4"/>
        <v>10.526315789473683</v>
      </c>
      <c r="AO48" s="10">
        <f t="shared" si="4"/>
        <v>11.347517730496454</v>
      </c>
      <c r="AP48" s="10">
        <f t="shared" si="4"/>
        <v>6.565656565656567</v>
      </c>
      <c r="AQ48" s="10">
        <f t="shared" si="4"/>
        <v>8.96551724137931</v>
      </c>
      <c r="AR48" s="10">
        <f t="shared" si="4"/>
        <v>2.2522522522522523</v>
      </c>
      <c r="AS48" s="10">
        <f t="shared" si="4"/>
        <v>9.900990099009901</v>
      </c>
      <c r="AT48" s="10">
        <f t="shared" si="4"/>
        <v>9.195402298850574</v>
      </c>
      <c r="AU48" s="10">
        <f t="shared" si="4"/>
        <v>21.052631578947366</v>
      </c>
      <c r="AV48" s="10">
        <f t="shared" si="4"/>
        <v>2.941176470588235</v>
      </c>
      <c r="AW48" s="10">
        <f t="shared" si="4"/>
        <v>7.258064516129033</v>
      </c>
      <c r="AX48" s="10">
        <f t="shared" si="4"/>
        <v>2.941176470588235</v>
      </c>
      <c r="AY48" s="10">
        <f t="shared" si="4"/>
        <v>2.2222222222222223</v>
      </c>
      <c r="AZ48" s="10">
        <f t="shared" si="4"/>
        <v>6.666666666666667</v>
      </c>
      <c r="BA48" s="10">
        <f t="shared" si="4"/>
        <v>3.6363636363636362</v>
      </c>
      <c r="BD48" s="11"/>
      <c r="BF48" s="32"/>
      <c r="BG48" s="11"/>
    </row>
    <row r="49" spans="1:59" ht="11.25">
      <c r="A49" s="1" t="s">
        <v>17</v>
      </c>
      <c r="B49" s="10">
        <f t="shared" si="1"/>
        <v>8.048368222597842</v>
      </c>
      <c r="C49" s="10">
        <f t="shared" si="4"/>
        <v>19.072164948453608</v>
      </c>
      <c r="D49" s="10">
        <f t="shared" si="4"/>
        <v>8.641975308641975</v>
      </c>
      <c r="E49" s="10">
        <f t="shared" si="4"/>
        <v>14.52513966480447</v>
      </c>
      <c r="F49" s="10">
        <f t="shared" si="4"/>
        <v>5.434782608695652</v>
      </c>
      <c r="G49" s="10">
        <f t="shared" si="4"/>
        <v>3.571428571428571</v>
      </c>
      <c r="H49" s="10">
        <f t="shared" si="4"/>
        <v>4.864864864864865</v>
      </c>
      <c r="I49" s="10">
        <f t="shared" si="4"/>
        <v>5.263157894736842</v>
      </c>
      <c r="J49" s="10">
        <f t="shared" si="4"/>
        <v>9.953703703703704</v>
      </c>
      <c r="K49" s="10">
        <f t="shared" si="4"/>
        <v>9.090909090909092</v>
      </c>
      <c r="L49" s="10">
        <f t="shared" si="4"/>
        <v>5.396825396825397</v>
      </c>
      <c r="M49" s="10">
        <f t="shared" si="4"/>
        <v>12.608695652173912</v>
      </c>
      <c r="N49" s="10">
        <f t="shared" si="4"/>
        <v>9.278350515463918</v>
      </c>
      <c r="O49" s="10">
        <f t="shared" si="4"/>
        <v>9.06344410876133</v>
      </c>
      <c r="P49" s="10">
        <f t="shared" si="4"/>
        <v>4.044117647058823</v>
      </c>
      <c r="Q49" s="10">
        <f t="shared" si="4"/>
        <v>3.79746835443038</v>
      </c>
      <c r="R49" s="10">
        <f t="shared" si="4"/>
        <v>4.700854700854701</v>
      </c>
      <c r="S49" s="10">
        <f t="shared" si="4"/>
        <v>11.466666666666667</v>
      </c>
      <c r="T49" s="10">
        <f t="shared" si="4"/>
        <v>5.597014925373134</v>
      </c>
      <c r="U49" s="10">
        <f t="shared" si="4"/>
        <v>8.294930875576037</v>
      </c>
      <c r="V49" s="10">
        <f t="shared" si="4"/>
        <v>6.349206349206349</v>
      </c>
      <c r="W49" s="10">
        <f t="shared" si="4"/>
        <v>8.860759493670885</v>
      </c>
      <c r="X49" s="10">
        <f t="shared" si="4"/>
        <v>5.376344086021505</v>
      </c>
      <c r="Y49" s="10">
        <f t="shared" si="4"/>
        <v>7.526881720430108</v>
      </c>
      <c r="Z49" s="10">
        <f t="shared" si="4"/>
        <v>6.7669172932330826</v>
      </c>
      <c r="AA49" s="10">
        <f t="shared" si="4"/>
        <v>8.398950131233596</v>
      </c>
      <c r="AB49" s="10">
        <f t="shared" si="4"/>
        <v>2.7027027027027026</v>
      </c>
      <c r="AC49" s="10">
        <f t="shared" si="4"/>
        <v>4.014598540145985</v>
      </c>
      <c r="AD49" s="10">
        <f t="shared" si="4"/>
        <v>6.0344827586206895</v>
      </c>
      <c r="AE49" s="10">
        <f t="shared" si="4"/>
        <v>10.92896174863388</v>
      </c>
      <c r="AF49" s="10">
        <f t="shared" si="4"/>
        <v>7.766990291262135</v>
      </c>
      <c r="AG49" s="10">
        <f t="shared" si="4"/>
        <v>8.480565371024735</v>
      </c>
      <c r="AH49" s="10">
        <f t="shared" si="4"/>
        <v>9.25925925925926</v>
      </c>
      <c r="AI49" s="10">
        <f t="shared" si="4"/>
        <v>8.21917808219178</v>
      </c>
      <c r="AJ49" s="10">
        <f t="shared" si="4"/>
        <v>7.4864498644986455</v>
      </c>
      <c r="AK49" s="10">
        <f t="shared" si="4"/>
        <v>3.9647577092511015</v>
      </c>
      <c r="AL49" s="10">
        <f t="shared" si="4"/>
        <v>11.76470588235294</v>
      </c>
      <c r="AM49" s="10">
        <f t="shared" si="4"/>
        <v>6.349206349206349</v>
      </c>
      <c r="AN49" s="10">
        <f t="shared" si="4"/>
        <v>9.30232558139535</v>
      </c>
      <c r="AO49" s="10">
        <f t="shared" si="4"/>
        <v>15.019762845849801</v>
      </c>
      <c r="AP49" s="10">
        <f t="shared" si="4"/>
        <v>12.745098039215685</v>
      </c>
      <c r="AQ49" s="10">
        <f t="shared" si="4"/>
        <v>11.15702479338843</v>
      </c>
      <c r="AR49" s="10">
        <f t="shared" si="4"/>
        <v>2.8503562945368173</v>
      </c>
      <c r="AS49" s="10">
        <f t="shared" si="4"/>
        <v>14.61794019933555</v>
      </c>
      <c r="AT49" s="10">
        <f t="shared" si="4"/>
        <v>5.612244897959184</v>
      </c>
      <c r="AU49" s="10">
        <f t="shared" si="4"/>
        <v>13.286713286713287</v>
      </c>
      <c r="AV49" s="10">
        <f t="shared" si="4"/>
        <v>11.594202898550725</v>
      </c>
      <c r="AW49" s="10">
        <f t="shared" si="4"/>
        <v>6.425702811244979</v>
      </c>
      <c r="AX49" s="10">
        <f t="shared" si="4"/>
        <v>1.5151515151515151</v>
      </c>
      <c r="AY49" s="10">
        <f t="shared" si="4"/>
        <v>9.375</v>
      </c>
      <c r="AZ49" s="10">
        <f t="shared" si="4"/>
        <v>4.216867469879518</v>
      </c>
      <c r="BA49" s="10">
        <f t="shared" si="4"/>
        <v>4.186046511627907</v>
      </c>
      <c r="BD49" s="11"/>
      <c r="BF49" s="32"/>
      <c r="BG49" s="11"/>
    </row>
    <row r="50" spans="1:59" ht="11.25">
      <c r="A50" s="1" t="s">
        <v>18</v>
      </c>
      <c r="B50" s="10">
        <f t="shared" si="1"/>
        <v>13.186368692486603</v>
      </c>
      <c r="C50" s="10">
        <f t="shared" si="4"/>
        <v>17.857142857142858</v>
      </c>
      <c r="D50" s="10">
        <f t="shared" si="4"/>
        <v>7.4074074074074066</v>
      </c>
      <c r="E50" s="10">
        <f t="shared" si="4"/>
        <v>29.523809523809526</v>
      </c>
      <c r="F50" s="10">
        <f t="shared" si="4"/>
        <v>9.497206703910614</v>
      </c>
      <c r="G50" s="10">
        <f t="shared" si="4"/>
        <v>10.4</v>
      </c>
      <c r="H50" s="10">
        <f t="shared" si="4"/>
        <v>9.375</v>
      </c>
      <c r="I50" s="10">
        <f t="shared" si="4"/>
        <v>2.027027027027027</v>
      </c>
      <c r="J50" s="10">
        <f t="shared" si="4"/>
        <v>11.231884057971014</v>
      </c>
      <c r="K50" s="10">
        <f t="shared" si="4"/>
        <v>17.582417582417584</v>
      </c>
      <c r="L50" s="10">
        <f t="shared" si="4"/>
        <v>12.682926829268293</v>
      </c>
      <c r="M50" s="10">
        <f t="shared" si="4"/>
        <v>16.3265306122449</v>
      </c>
      <c r="N50" s="10">
        <f t="shared" si="4"/>
        <v>12.598425196850393</v>
      </c>
      <c r="O50" s="10">
        <f t="shared" si="4"/>
        <v>10.040160642570282</v>
      </c>
      <c r="P50" s="10">
        <f t="shared" si="4"/>
        <v>8.837209302325581</v>
      </c>
      <c r="Q50" s="10">
        <f t="shared" si="4"/>
        <v>8.411214953271028</v>
      </c>
      <c r="R50" s="10">
        <f t="shared" si="4"/>
        <v>9.826589595375722</v>
      </c>
      <c r="S50" s="10">
        <f t="shared" si="4"/>
        <v>15.74074074074074</v>
      </c>
      <c r="T50" s="10">
        <f t="shared" si="4"/>
        <v>9.1324200913242</v>
      </c>
      <c r="U50" s="10">
        <f t="shared" si="4"/>
        <v>17.763157894736842</v>
      </c>
      <c r="V50" s="10">
        <f t="shared" si="4"/>
        <v>5.963302752293578</v>
      </c>
      <c r="W50" s="10">
        <f t="shared" si="4"/>
        <v>18.75</v>
      </c>
      <c r="X50" s="10">
        <f t="shared" si="4"/>
        <v>13.903743315508022</v>
      </c>
      <c r="Y50" s="10">
        <f t="shared" si="4"/>
        <v>8.547008547008547</v>
      </c>
      <c r="Z50" s="10">
        <f t="shared" si="4"/>
        <v>15.5</v>
      </c>
      <c r="AA50" s="10">
        <f t="shared" si="4"/>
        <v>18.92744479495268</v>
      </c>
      <c r="AB50" s="10">
        <f t="shared" si="4"/>
        <v>7.751937984496124</v>
      </c>
      <c r="AC50" s="10">
        <f t="shared" si="4"/>
        <v>8.715596330275229</v>
      </c>
      <c r="AD50" s="10">
        <f t="shared" si="4"/>
        <v>10</v>
      </c>
      <c r="AE50" s="10">
        <f t="shared" si="4"/>
        <v>25.6198347107438</v>
      </c>
      <c r="AF50" s="10">
        <f t="shared" si="4"/>
        <v>10.945273631840797</v>
      </c>
      <c r="AG50" s="10">
        <f t="shared" si="4"/>
        <v>18.099547511312217</v>
      </c>
      <c r="AH50" s="10">
        <f t="shared" si="4"/>
        <v>15</v>
      </c>
      <c r="AI50" s="10">
        <f t="shared" si="4"/>
        <v>15.714285714285714</v>
      </c>
      <c r="AJ50" s="10">
        <f t="shared" si="4"/>
        <v>11.29777404451911</v>
      </c>
      <c r="AK50" s="10">
        <f t="shared" si="4"/>
        <v>17.801047120418847</v>
      </c>
      <c r="AL50" s="10">
        <f t="shared" si="4"/>
        <v>15.918367346938775</v>
      </c>
      <c r="AM50" s="10">
        <f t="shared" si="4"/>
        <v>14.835164835164836</v>
      </c>
      <c r="AN50" s="10">
        <f t="shared" si="4"/>
        <v>18.06167400881057</v>
      </c>
      <c r="AO50" s="10">
        <f t="shared" si="4"/>
        <v>19.337016574585636</v>
      </c>
      <c r="AP50" s="10">
        <f t="shared" si="4"/>
        <v>18.69158878504673</v>
      </c>
      <c r="AQ50" s="10">
        <f t="shared" si="4"/>
        <v>17.91907514450867</v>
      </c>
      <c r="AR50" s="10">
        <f t="shared" si="4"/>
        <v>3.6111111111111107</v>
      </c>
      <c r="AS50" s="10">
        <f t="shared" si="4"/>
        <v>15.306122448979592</v>
      </c>
      <c r="AT50" s="10">
        <f t="shared" si="4"/>
        <v>13.084112149532709</v>
      </c>
      <c r="AU50" s="10">
        <f t="shared" si="4"/>
        <v>19.41747572815534</v>
      </c>
      <c r="AV50" s="10">
        <f t="shared" si="4"/>
        <v>9.917355371900827</v>
      </c>
      <c r="AW50" s="10">
        <f t="shared" si="4"/>
        <v>6.0606060606060606</v>
      </c>
      <c r="AX50" s="10">
        <f t="shared" si="4"/>
        <v>1.4705882352941175</v>
      </c>
      <c r="AY50" s="10">
        <f t="shared" si="4"/>
        <v>16.27906976744186</v>
      </c>
      <c r="AZ50" s="10">
        <f t="shared" si="4"/>
        <v>7.07070707070707</v>
      </c>
      <c r="BA50" s="10">
        <f t="shared" si="4"/>
        <v>8.045977011494253</v>
      </c>
      <c r="BD50" s="11"/>
      <c r="BF50" s="32"/>
      <c r="BG50" s="11"/>
    </row>
    <row r="51" spans="1:59" ht="11.25">
      <c r="A51" s="1" t="s">
        <v>19</v>
      </c>
      <c r="B51" s="10">
        <f t="shared" si="1"/>
        <v>23.490127758420442</v>
      </c>
      <c r="C51" s="10">
        <f t="shared" si="4"/>
        <v>28.8135593220339</v>
      </c>
      <c r="D51" s="10">
        <f t="shared" si="4"/>
        <v>15.625</v>
      </c>
      <c r="E51" s="10">
        <f t="shared" si="4"/>
        <v>44.9438202247191</v>
      </c>
      <c r="F51" s="10">
        <f t="shared" si="4"/>
        <v>16.455696202531644</v>
      </c>
      <c r="G51" s="10">
        <f t="shared" si="4"/>
        <v>13.924050632911392</v>
      </c>
      <c r="H51" s="10">
        <f t="shared" si="4"/>
        <v>18.823529411764707</v>
      </c>
      <c r="I51" s="10">
        <f t="shared" si="4"/>
        <v>5.263157894736842</v>
      </c>
      <c r="J51" s="10">
        <f t="shared" si="4"/>
        <v>26.865671641791046</v>
      </c>
      <c r="K51" s="10">
        <f t="shared" si="4"/>
        <v>24.59016393442623</v>
      </c>
      <c r="L51" s="10">
        <f t="shared" si="4"/>
        <v>30</v>
      </c>
      <c r="M51" s="10">
        <f t="shared" si="4"/>
        <v>33.33333333333333</v>
      </c>
      <c r="N51" s="10">
        <f t="shared" si="4"/>
        <v>23.61111111111111</v>
      </c>
      <c r="O51" s="10">
        <f t="shared" si="4"/>
        <v>18.012422360248447</v>
      </c>
      <c r="P51" s="10">
        <f t="shared" si="4"/>
        <v>17.880794701986755</v>
      </c>
      <c r="Q51" s="10">
        <f t="shared" si="4"/>
        <v>18.181818181818183</v>
      </c>
      <c r="R51" s="10">
        <f t="shared" si="4"/>
        <v>15.909090909090908</v>
      </c>
      <c r="S51" s="10">
        <f t="shared" si="4"/>
        <v>36.024844720496894</v>
      </c>
      <c r="T51" s="10">
        <f t="shared" si="4"/>
        <v>15.492957746478872</v>
      </c>
      <c r="U51" s="10">
        <f t="shared" si="4"/>
        <v>29.629629629629626</v>
      </c>
      <c r="V51" s="10">
        <f t="shared" si="4"/>
        <v>16.89189189189189</v>
      </c>
      <c r="W51" s="10">
        <f t="shared" si="4"/>
        <v>27.192982456140353</v>
      </c>
      <c r="X51" s="10">
        <f t="shared" si="4"/>
        <v>22</v>
      </c>
      <c r="Y51" s="10">
        <f t="shared" si="4"/>
        <v>20</v>
      </c>
      <c r="Z51" s="10">
        <f t="shared" si="4"/>
        <v>23.846153846153847</v>
      </c>
      <c r="AA51" s="10">
        <f t="shared" si="4"/>
        <v>39.87341772151899</v>
      </c>
      <c r="AB51" s="10">
        <f t="shared" si="4"/>
        <v>15.492957746478872</v>
      </c>
      <c r="AC51" s="10">
        <f t="shared" si="4"/>
        <v>14.76510067114094</v>
      </c>
      <c r="AD51" s="10">
        <f t="shared" si="4"/>
        <v>22.30769230769231</v>
      </c>
      <c r="AE51" s="10">
        <f t="shared" si="4"/>
        <v>38</v>
      </c>
      <c r="AF51" s="10">
        <f t="shared" si="4"/>
        <v>18.51851851851852</v>
      </c>
      <c r="AG51" s="10">
        <f t="shared" si="4"/>
        <v>39.25233644859813</v>
      </c>
      <c r="AH51" s="10">
        <f t="shared" si="4"/>
        <v>18.055555555555554</v>
      </c>
      <c r="AI51" s="10">
        <f t="shared" si="4"/>
        <v>28.57142857142857</v>
      </c>
      <c r="AJ51" s="10">
        <f t="shared" si="4"/>
        <v>19.81738248224552</v>
      </c>
      <c r="AK51" s="10">
        <f t="shared" si="4"/>
        <v>30.215827338129497</v>
      </c>
      <c r="AL51" s="10">
        <f t="shared" si="4"/>
        <v>22.31404958677686</v>
      </c>
      <c r="AM51" s="10">
        <f t="shared" si="4"/>
        <v>20</v>
      </c>
      <c r="AN51" s="10">
        <f t="shared" si="4"/>
        <v>28.455284552845526</v>
      </c>
      <c r="AO51" s="10">
        <f t="shared" si="4"/>
        <v>33.62068965517241</v>
      </c>
      <c r="AP51" s="10">
        <f t="shared" si="4"/>
        <v>33.04347826086956</v>
      </c>
      <c r="AQ51" s="10">
        <f t="shared" si="4"/>
        <v>29.770992366412212</v>
      </c>
      <c r="AR51" s="10">
        <f t="shared" si="4"/>
        <v>8</v>
      </c>
      <c r="AS51" s="10">
        <f t="shared" si="4"/>
        <v>34.74576271186441</v>
      </c>
      <c r="AT51" s="10">
        <f t="shared" si="4"/>
        <v>29.03225806451613</v>
      </c>
      <c r="AU51" s="10">
        <f t="shared" si="4"/>
        <v>34.883720930232556</v>
      </c>
      <c r="AV51" s="10">
        <f t="shared" si="4"/>
        <v>18.181818181818183</v>
      </c>
      <c r="AW51" s="10">
        <f t="shared" si="4"/>
        <v>27.77777777777778</v>
      </c>
      <c r="AX51" s="10">
        <f t="shared" si="4"/>
        <v>0</v>
      </c>
      <c r="AY51" s="10">
        <f t="shared" si="4"/>
        <v>27.536231884057973</v>
      </c>
      <c r="AZ51" s="10">
        <f t="shared" si="4"/>
        <v>18.571428571428573</v>
      </c>
      <c r="BA51" s="10">
        <f t="shared" si="4"/>
        <v>13.761467889908257</v>
      </c>
      <c r="BD51" s="11"/>
      <c r="BF51" s="32"/>
      <c r="BG51" s="11"/>
    </row>
    <row r="52" spans="1:59" ht="11.25">
      <c r="A52" s="1" t="s">
        <v>20</v>
      </c>
      <c r="B52" s="10">
        <f t="shared" si="1"/>
        <v>31.97497192363228</v>
      </c>
      <c r="C52" s="10">
        <f t="shared" si="4"/>
        <v>33.33333333333333</v>
      </c>
      <c r="D52" s="10">
        <f t="shared" si="4"/>
        <v>13.793103448275861</v>
      </c>
      <c r="E52" s="10">
        <f t="shared" si="4"/>
        <v>39.130434782608695</v>
      </c>
      <c r="F52" s="10">
        <f t="shared" si="4"/>
        <v>14.814814814814813</v>
      </c>
      <c r="G52" s="10">
        <f t="shared" si="4"/>
        <v>32.432432432432435</v>
      </c>
      <c r="H52" s="10">
        <f t="shared" si="4"/>
        <v>32.142857142857146</v>
      </c>
      <c r="I52" s="10">
        <f t="shared" si="4"/>
        <v>22.727272727272727</v>
      </c>
      <c r="J52" s="10">
        <f t="shared" si="4"/>
        <v>33.84615384615385</v>
      </c>
      <c r="K52" s="10">
        <f t="shared" si="4"/>
        <v>33.33333333333333</v>
      </c>
      <c r="L52" s="10">
        <f t="shared" si="4"/>
        <v>35.294117647058826</v>
      </c>
      <c r="M52" s="10">
        <f t="shared" si="4"/>
        <v>66.66666666666666</v>
      </c>
      <c r="N52" s="10">
        <f t="shared" si="4"/>
        <v>45.45454545454545</v>
      </c>
      <c r="O52" s="10">
        <f t="shared" si="4"/>
        <v>30.434782608695656</v>
      </c>
      <c r="P52" s="10">
        <f t="shared" si="4"/>
        <v>22.22222222222222</v>
      </c>
      <c r="Q52" s="10">
        <f t="shared" si="4"/>
        <v>20</v>
      </c>
      <c r="R52" s="10">
        <f t="shared" si="4"/>
        <v>32.432432432432435</v>
      </c>
      <c r="S52" s="10">
        <f t="shared" si="4"/>
        <v>50</v>
      </c>
      <c r="T52" s="10">
        <f t="shared" si="4"/>
        <v>24.637681159420293</v>
      </c>
      <c r="U52" s="10">
        <f t="shared" si="4"/>
        <v>38.88888888888889</v>
      </c>
      <c r="V52" s="10">
        <f t="shared" si="4"/>
        <v>33.92857142857143</v>
      </c>
      <c r="W52" s="10">
        <f t="shared" si="4"/>
        <v>24.324324324324326</v>
      </c>
      <c r="X52" s="10">
        <f t="shared" si="4"/>
        <v>34.090909090909086</v>
      </c>
      <c r="Y52" s="10">
        <f t="shared" si="4"/>
        <v>45.16129032258064</v>
      </c>
      <c r="Z52" s="10">
        <f t="shared" si="4"/>
        <v>41.30434782608695</v>
      </c>
      <c r="AA52" s="10">
        <f t="shared" si="4"/>
        <v>39.436619718309856</v>
      </c>
      <c r="AB52" s="10">
        <f t="shared" si="4"/>
        <v>33.33333333333333</v>
      </c>
      <c r="AC52" s="10">
        <f t="shared" si="4"/>
        <v>17.5</v>
      </c>
      <c r="AD52" s="10">
        <f t="shared" si="4"/>
        <v>27.77777777777778</v>
      </c>
      <c r="AE52" s="10">
        <f t="shared" si="4"/>
        <v>34.285714285714285</v>
      </c>
      <c r="AF52" s="10">
        <f t="shared" si="4"/>
        <v>24.561403508771928</v>
      </c>
      <c r="AG52" s="10">
        <f t="shared" si="4"/>
        <v>42.857142857142854</v>
      </c>
      <c r="AH52" s="10">
        <f t="shared" si="4"/>
        <v>22.807017543859647</v>
      </c>
      <c r="AI52" s="10">
        <f t="shared" si="4"/>
        <v>22.857142857142858</v>
      </c>
      <c r="AJ52" s="10">
        <f t="shared" si="4"/>
        <v>31.332744924977934</v>
      </c>
      <c r="AK52" s="10">
        <f t="shared" si="4"/>
        <v>40.625</v>
      </c>
      <c r="AL52" s="10">
        <f t="shared" si="4"/>
        <v>38.333333333333336</v>
      </c>
      <c r="AM52" s="10">
        <f t="shared" si="4"/>
        <v>34.78260869565217</v>
      </c>
      <c r="AN52" s="10">
        <f t="shared" si="4"/>
        <v>31.70731707317073</v>
      </c>
      <c r="AO52" s="10">
        <f t="shared" si="4"/>
        <v>45.65217391304348</v>
      </c>
      <c r="AP52" s="10">
        <f t="shared" si="4"/>
        <v>43.58974358974359</v>
      </c>
      <c r="AQ52" s="10">
        <f t="shared" si="4"/>
        <v>57.49999999999999</v>
      </c>
      <c r="AR52" s="10">
        <f t="shared" si="4"/>
        <v>12.857142857142856</v>
      </c>
      <c r="AS52" s="10">
        <f t="shared" si="4"/>
        <v>50</v>
      </c>
      <c r="AT52" s="10">
        <f t="shared" si="4"/>
        <v>24.137931034482758</v>
      </c>
      <c r="AU52" s="10">
        <f t="shared" si="4"/>
        <v>26.666666666666668</v>
      </c>
      <c r="AV52" s="10">
        <f t="shared" si="4"/>
        <v>24.324324324324326</v>
      </c>
      <c r="AW52" s="10">
        <f t="shared" si="4"/>
        <v>7.142857142857142</v>
      </c>
      <c r="AX52" s="10">
        <f t="shared" si="4"/>
        <v>27.27272727272727</v>
      </c>
      <c r="AY52" s="10">
        <f t="shared" si="4"/>
        <v>45.45454545454545</v>
      </c>
      <c r="AZ52" s="10">
        <f t="shared" si="4"/>
        <v>11.11111111111111</v>
      </c>
      <c r="BA52" s="10">
        <f t="shared" si="4"/>
        <v>17.647058823529413</v>
      </c>
      <c r="BD52" s="11"/>
      <c r="BF52" s="32"/>
      <c r="BG52" s="11"/>
    </row>
    <row r="53" spans="1:59" ht="11.25">
      <c r="A53" s="1" t="s">
        <v>105</v>
      </c>
      <c r="B53" s="10">
        <f t="shared" si="1"/>
        <v>41.648642153328524</v>
      </c>
      <c r="C53" s="10">
        <f t="shared" si="4"/>
        <v>57.57575757575758</v>
      </c>
      <c r="D53" s="10">
        <f t="shared" si="4"/>
        <v>28.846153846153843</v>
      </c>
      <c r="E53" s="10">
        <f t="shared" si="4"/>
        <v>45.714285714285715</v>
      </c>
      <c r="F53" s="10">
        <f t="shared" si="4"/>
        <v>55.55555555555556</v>
      </c>
      <c r="G53" s="10">
        <f t="shared" si="4"/>
        <v>25.71428571428571</v>
      </c>
      <c r="H53" s="10">
        <f t="shared" si="4"/>
        <v>34.285714285714285</v>
      </c>
      <c r="I53" s="10">
        <f t="shared" si="4"/>
        <v>41.7910447761194</v>
      </c>
      <c r="J53" s="10">
        <f t="shared" si="4"/>
        <v>65.71428571428571</v>
      </c>
      <c r="K53" s="10">
        <f t="shared" si="4"/>
        <v>53.84615384615385</v>
      </c>
      <c r="L53" s="10">
        <f t="shared" si="4"/>
        <v>52.63157894736842</v>
      </c>
      <c r="M53" s="10">
        <f t="shared" si="4"/>
        <v>61.904761904761905</v>
      </c>
      <c r="N53" s="10">
        <f t="shared" si="4"/>
        <v>23.333333333333332</v>
      </c>
      <c r="O53" s="10">
        <f t="shared" si="4"/>
        <v>30.215827338129497</v>
      </c>
      <c r="P53" s="10">
        <f t="shared" si="4"/>
        <v>37.68115942028986</v>
      </c>
      <c r="Q53" s="10">
        <f t="shared" si="4"/>
        <v>44.61538461538462</v>
      </c>
      <c r="R53" s="10">
        <f aca="true" t="shared" si="5" ref="R53:BA53">R38/(R38+R23)*100</f>
        <v>41.333333333333336</v>
      </c>
      <c r="S53" s="10">
        <f t="shared" si="5"/>
        <v>58.92857142857143</v>
      </c>
      <c r="T53" s="10">
        <f t="shared" si="5"/>
        <v>30.4</v>
      </c>
      <c r="U53" s="10">
        <f t="shared" si="5"/>
        <v>57.14285714285714</v>
      </c>
      <c r="V53" s="10">
        <f t="shared" si="5"/>
        <v>43.925233644859816</v>
      </c>
      <c r="W53" s="10">
        <f t="shared" si="5"/>
        <v>44</v>
      </c>
      <c r="X53" s="10">
        <f t="shared" si="5"/>
        <v>41.42857142857143</v>
      </c>
      <c r="Y53" s="10">
        <f t="shared" si="5"/>
        <v>42.10526315789473</v>
      </c>
      <c r="Z53" s="10">
        <f t="shared" si="5"/>
        <v>49.152542372881356</v>
      </c>
      <c r="AA53" s="10">
        <f t="shared" si="5"/>
        <v>50.68493150684932</v>
      </c>
      <c r="AB53" s="10">
        <f t="shared" si="5"/>
        <v>43.05555555555556</v>
      </c>
      <c r="AC53" s="10">
        <f t="shared" si="5"/>
        <v>37.6</v>
      </c>
      <c r="AD53" s="10">
        <f t="shared" si="5"/>
        <v>38.23529411764706</v>
      </c>
      <c r="AE53" s="10">
        <f t="shared" si="5"/>
        <v>61.904761904761905</v>
      </c>
      <c r="AF53" s="10">
        <f t="shared" si="5"/>
        <v>34</v>
      </c>
      <c r="AG53" s="10">
        <f t="shared" si="5"/>
        <v>46.96969696969697</v>
      </c>
      <c r="AH53" s="10">
        <f t="shared" si="5"/>
        <v>32.35294117647059</v>
      </c>
      <c r="AI53" s="10">
        <f t="shared" si="5"/>
        <v>49.122807017543856</v>
      </c>
      <c r="AJ53" s="10">
        <f t="shared" si="5"/>
        <v>38.76934692336731</v>
      </c>
      <c r="AK53" s="10">
        <f t="shared" si="5"/>
        <v>46.57534246575342</v>
      </c>
      <c r="AL53" s="10">
        <f t="shared" si="5"/>
        <v>52.68817204301075</v>
      </c>
      <c r="AM53" s="10">
        <f t="shared" si="5"/>
        <v>50</v>
      </c>
      <c r="AN53" s="10">
        <f t="shared" si="5"/>
        <v>46.875</v>
      </c>
      <c r="AO53" s="10">
        <f t="shared" si="5"/>
        <v>54.054054054054056</v>
      </c>
      <c r="AP53" s="10">
        <f t="shared" si="5"/>
        <v>53.75</v>
      </c>
      <c r="AQ53" s="10">
        <f t="shared" si="5"/>
        <v>55.55555555555556</v>
      </c>
      <c r="AR53" s="10">
        <f t="shared" si="5"/>
        <v>34.05797101449276</v>
      </c>
      <c r="AS53" s="10">
        <f t="shared" si="5"/>
        <v>48.61111111111111</v>
      </c>
      <c r="AT53" s="10">
        <f t="shared" si="5"/>
        <v>51.06382978723404</v>
      </c>
      <c r="AU53" s="10">
        <f t="shared" si="5"/>
        <v>48.57142857142857</v>
      </c>
      <c r="AV53" s="10">
        <f t="shared" si="5"/>
        <v>31.147540983606557</v>
      </c>
      <c r="AW53" s="10">
        <f t="shared" si="5"/>
        <v>48</v>
      </c>
      <c r="AX53" s="10">
        <f t="shared" si="5"/>
        <v>12.76595744680851</v>
      </c>
      <c r="AY53" s="10">
        <f t="shared" si="5"/>
        <v>35.294117647058826</v>
      </c>
      <c r="AZ53" s="10">
        <f t="shared" si="5"/>
        <v>44.18604651162791</v>
      </c>
      <c r="BA53" s="10">
        <f t="shared" si="5"/>
        <v>24.324324324324326</v>
      </c>
      <c r="BD53" s="11"/>
      <c r="BF53" s="32"/>
      <c r="BG53" s="11"/>
    </row>
    <row r="54" spans="2:59" ht="11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BD54" s="11"/>
      <c r="BF54" s="32"/>
      <c r="BG54" s="11"/>
    </row>
    <row r="55" spans="1:59" ht="11.25">
      <c r="A55" s="3" t="s">
        <v>142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BD55" s="11"/>
      <c r="BF55" s="32"/>
      <c r="BG55" s="11"/>
    </row>
    <row r="56" spans="1:59" ht="11.25">
      <c r="A56" s="1" t="s">
        <v>272</v>
      </c>
      <c r="B56" s="19">
        <f>SUM(B14:B23)</f>
        <v>178223</v>
      </c>
      <c r="C56" s="19">
        <f aca="true" t="shared" si="6" ref="C56:BA56">SUM(C14:C23)</f>
        <v>2304</v>
      </c>
      <c r="D56" s="19">
        <f t="shared" si="6"/>
        <v>2253</v>
      </c>
      <c r="E56" s="19">
        <f t="shared" si="6"/>
        <v>2034</v>
      </c>
      <c r="F56" s="19">
        <f t="shared" si="6"/>
        <v>1814</v>
      </c>
      <c r="G56" s="19">
        <f t="shared" si="6"/>
        <v>2670</v>
      </c>
      <c r="H56" s="19">
        <f t="shared" si="6"/>
        <v>1852</v>
      </c>
      <c r="I56" s="19">
        <f t="shared" si="6"/>
        <v>2196</v>
      </c>
      <c r="J56" s="19">
        <f t="shared" si="6"/>
        <v>1907</v>
      </c>
      <c r="K56" s="19">
        <f t="shared" si="6"/>
        <v>2214</v>
      </c>
      <c r="L56" s="19">
        <f t="shared" si="6"/>
        <v>3849</v>
      </c>
      <c r="M56" s="19">
        <f t="shared" si="6"/>
        <v>3072</v>
      </c>
      <c r="N56" s="19">
        <f t="shared" si="6"/>
        <v>1668</v>
      </c>
      <c r="O56" s="19">
        <f t="shared" si="6"/>
        <v>6208</v>
      </c>
      <c r="P56" s="19">
        <f t="shared" si="6"/>
        <v>5316</v>
      </c>
      <c r="Q56" s="19">
        <f t="shared" si="6"/>
        <v>2184</v>
      </c>
      <c r="R56" s="19">
        <f t="shared" si="6"/>
        <v>5420</v>
      </c>
      <c r="S56" s="19">
        <f t="shared" si="6"/>
        <v>8475</v>
      </c>
      <c r="T56" s="19">
        <f t="shared" si="6"/>
        <v>2688</v>
      </c>
      <c r="U56" s="19">
        <f t="shared" si="6"/>
        <v>2640</v>
      </c>
      <c r="V56" s="19">
        <f t="shared" si="6"/>
        <v>7355</v>
      </c>
      <c r="W56" s="19">
        <f t="shared" si="6"/>
        <v>4628</v>
      </c>
      <c r="X56" s="19">
        <f t="shared" si="6"/>
        <v>3114</v>
      </c>
      <c r="Y56" s="19">
        <f t="shared" si="6"/>
        <v>2538</v>
      </c>
      <c r="Z56" s="19">
        <f t="shared" si="6"/>
        <v>2464</v>
      </c>
      <c r="AA56" s="19">
        <f t="shared" si="6"/>
        <v>7444</v>
      </c>
      <c r="AB56" s="19">
        <f t="shared" si="6"/>
        <v>2664</v>
      </c>
      <c r="AC56" s="19">
        <f t="shared" si="6"/>
        <v>4023</v>
      </c>
      <c r="AD56" s="19">
        <f t="shared" si="6"/>
        <v>4832</v>
      </c>
      <c r="AE56" s="19">
        <f t="shared" si="6"/>
        <v>5376</v>
      </c>
      <c r="AF56" s="19">
        <f t="shared" si="6"/>
        <v>3447</v>
      </c>
      <c r="AG56" s="19">
        <f t="shared" si="6"/>
        <v>4876</v>
      </c>
      <c r="AH56" s="19">
        <f t="shared" si="6"/>
        <v>6210</v>
      </c>
      <c r="AI56" s="19">
        <f t="shared" si="6"/>
        <v>897</v>
      </c>
      <c r="AJ56" s="19">
        <f t="shared" si="6"/>
        <v>27590</v>
      </c>
      <c r="AK56" s="19">
        <f t="shared" si="6"/>
        <v>3573</v>
      </c>
      <c r="AL56" s="19">
        <f t="shared" si="6"/>
        <v>2904</v>
      </c>
      <c r="AM56" s="19">
        <f t="shared" si="6"/>
        <v>1916</v>
      </c>
      <c r="AN56" s="19">
        <f t="shared" si="6"/>
        <v>1304</v>
      </c>
      <c r="AO56" s="19">
        <f t="shared" si="6"/>
        <v>2372</v>
      </c>
      <c r="AP56" s="19">
        <f t="shared" si="6"/>
        <v>2842</v>
      </c>
      <c r="AQ56" s="19">
        <f t="shared" si="6"/>
        <v>3336</v>
      </c>
      <c r="AR56" s="19">
        <f t="shared" si="6"/>
        <v>1889</v>
      </c>
      <c r="AS56" s="19">
        <f t="shared" si="6"/>
        <v>1375</v>
      </c>
      <c r="AT56" s="19">
        <f t="shared" si="6"/>
        <v>1482</v>
      </c>
      <c r="AU56" s="19">
        <f t="shared" si="6"/>
        <v>612</v>
      </c>
      <c r="AV56" s="19">
        <f t="shared" si="6"/>
        <v>1330</v>
      </c>
      <c r="AW56" s="19">
        <f t="shared" si="6"/>
        <v>1149</v>
      </c>
      <c r="AX56" s="19">
        <f t="shared" si="6"/>
        <v>346</v>
      </c>
      <c r="AY56" s="19">
        <f t="shared" si="6"/>
        <v>797</v>
      </c>
      <c r="AZ56" s="19">
        <f t="shared" si="6"/>
        <v>716</v>
      </c>
      <c r="BA56" s="19">
        <f t="shared" si="6"/>
        <v>2058</v>
      </c>
      <c r="BD56" s="11"/>
      <c r="BF56" s="32"/>
      <c r="BG56" s="11"/>
    </row>
    <row r="57" spans="1:59" ht="11.25">
      <c r="A57" s="1" t="s">
        <v>273</v>
      </c>
      <c r="B57" s="19">
        <f>SUM(B15:B23)</f>
        <v>153586</v>
      </c>
      <c r="C57" s="19">
        <f aca="true" t="shared" si="7" ref="C57:BA57">SUM(C15:C23)</f>
        <v>1956</v>
      </c>
      <c r="D57" s="19">
        <f t="shared" si="7"/>
        <v>1989</v>
      </c>
      <c r="E57" s="19">
        <f t="shared" si="7"/>
        <v>1752</v>
      </c>
      <c r="F57" s="19">
        <f t="shared" si="7"/>
        <v>1568</v>
      </c>
      <c r="G57" s="19">
        <f t="shared" si="7"/>
        <v>2313</v>
      </c>
      <c r="H57" s="19">
        <f t="shared" si="7"/>
        <v>1572</v>
      </c>
      <c r="I57" s="19">
        <f t="shared" si="7"/>
        <v>1986</v>
      </c>
      <c r="J57" s="19">
        <f t="shared" si="7"/>
        <v>1605</v>
      </c>
      <c r="K57" s="19">
        <f t="shared" si="7"/>
        <v>1875</v>
      </c>
      <c r="L57" s="19">
        <f t="shared" si="7"/>
        <v>3246</v>
      </c>
      <c r="M57" s="19">
        <f t="shared" si="7"/>
        <v>2610</v>
      </c>
      <c r="N57" s="19">
        <f t="shared" si="7"/>
        <v>1440</v>
      </c>
      <c r="O57" s="19">
        <f t="shared" si="7"/>
        <v>5404</v>
      </c>
      <c r="P57" s="19">
        <f t="shared" si="7"/>
        <v>4640</v>
      </c>
      <c r="Q57" s="19">
        <f t="shared" si="7"/>
        <v>1899</v>
      </c>
      <c r="R57" s="19">
        <f t="shared" si="7"/>
        <v>4620</v>
      </c>
      <c r="S57" s="19">
        <f t="shared" si="7"/>
        <v>7350</v>
      </c>
      <c r="T57" s="19">
        <f t="shared" si="7"/>
        <v>2330</v>
      </c>
      <c r="U57" s="19">
        <f t="shared" si="7"/>
        <v>2244</v>
      </c>
      <c r="V57" s="19">
        <f t="shared" si="7"/>
        <v>6275</v>
      </c>
      <c r="W57" s="19">
        <f t="shared" si="7"/>
        <v>3984</v>
      </c>
      <c r="X57" s="19">
        <f t="shared" si="7"/>
        <v>2622</v>
      </c>
      <c r="Y57" s="19">
        <f t="shared" si="7"/>
        <v>2160</v>
      </c>
      <c r="Z57" s="19">
        <f t="shared" si="7"/>
        <v>2134</v>
      </c>
      <c r="AA57" s="19">
        <f t="shared" si="7"/>
        <v>6340</v>
      </c>
      <c r="AB57" s="19">
        <f t="shared" si="7"/>
        <v>2241</v>
      </c>
      <c r="AC57" s="19">
        <f t="shared" si="7"/>
        <v>3468</v>
      </c>
      <c r="AD57" s="19">
        <f t="shared" si="7"/>
        <v>4204</v>
      </c>
      <c r="AE57" s="19">
        <f t="shared" si="7"/>
        <v>4616</v>
      </c>
      <c r="AF57" s="19">
        <f t="shared" si="7"/>
        <v>2976</v>
      </c>
      <c r="AG57" s="19">
        <f t="shared" si="7"/>
        <v>4064</v>
      </c>
      <c r="AH57" s="19">
        <f t="shared" si="7"/>
        <v>5490</v>
      </c>
      <c r="AI57" s="19">
        <f t="shared" si="7"/>
        <v>771</v>
      </c>
      <c r="AJ57" s="19">
        <f t="shared" si="7"/>
        <v>24067</v>
      </c>
      <c r="AK57" s="19">
        <f t="shared" si="7"/>
        <v>3063</v>
      </c>
      <c r="AL57" s="19">
        <f t="shared" si="7"/>
        <v>2494</v>
      </c>
      <c r="AM57" s="19">
        <f t="shared" si="7"/>
        <v>1660</v>
      </c>
      <c r="AN57" s="19">
        <f t="shared" si="7"/>
        <v>1116</v>
      </c>
      <c r="AO57" s="19">
        <f t="shared" si="7"/>
        <v>2010</v>
      </c>
      <c r="AP57" s="19">
        <f t="shared" si="7"/>
        <v>2346</v>
      </c>
      <c r="AQ57" s="19">
        <f t="shared" si="7"/>
        <v>2844</v>
      </c>
      <c r="AR57" s="19">
        <f t="shared" si="7"/>
        <v>1712</v>
      </c>
      <c r="AS57" s="19">
        <f t="shared" si="7"/>
        <v>1153</v>
      </c>
      <c r="AT57" s="19">
        <f t="shared" si="7"/>
        <v>1256</v>
      </c>
      <c r="AU57" s="19">
        <f t="shared" si="7"/>
        <v>521</v>
      </c>
      <c r="AV57" s="19">
        <f t="shared" si="7"/>
        <v>1184</v>
      </c>
      <c r="AW57" s="19">
        <f t="shared" si="7"/>
        <v>983</v>
      </c>
      <c r="AX57" s="19">
        <f t="shared" si="7"/>
        <v>316</v>
      </c>
      <c r="AY57" s="19">
        <f t="shared" si="7"/>
        <v>658</v>
      </c>
      <c r="AZ57" s="19">
        <f t="shared" si="7"/>
        <v>605</v>
      </c>
      <c r="BA57" s="19">
        <f t="shared" si="7"/>
        <v>1854</v>
      </c>
      <c r="BD57" s="11"/>
      <c r="BF57" s="32"/>
      <c r="BG57" s="11"/>
    </row>
    <row r="58" spans="1:59" ht="11.25">
      <c r="A58" s="1" t="s">
        <v>274</v>
      </c>
      <c r="B58" s="19">
        <f>SUM(B16:B23)</f>
        <v>137601</v>
      </c>
      <c r="C58" s="19">
        <f aca="true" t="shared" si="8" ref="C58:BA58">SUM(C16:C23)</f>
        <v>1737</v>
      </c>
      <c r="D58" s="19">
        <f t="shared" si="8"/>
        <v>1773</v>
      </c>
      <c r="E58" s="19">
        <f t="shared" si="8"/>
        <v>1578</v>
      </c>
      <c r="F58" s="19">
        <f t="shared" si="8"/>
        <v>1404</v>
      </c>
      <c r="G58" s="19">
        <f t="shared" si="8"/>
        <v>2085</v>
      </c>
      <c r="H58" s="19">
        <f t="shared" si="8"/>
        <v>1384</v>
      </c>
      <c r="I58" s="19">
        <f t="shared" si="8"/>
        <v>1860</v>
      </c>
      <c r="J58" s="19">
        <f t="shared" si="8"/>
        <v>1423</v>
      </c>
      <c r="K58" s="19">
        <f t="shared" si="8"/>
        <v>1629</v>
      </c>
      <c r="L58" s="19">
        <f t="shared" si="8"/>
        <v>2880</v>
      </c>
      <c r="M58" s="19">
        <f t="shared" si="8"/>
        <v>2259</v>
      </c>
      <c r="N58" s="19">
        <f t="shared" si="8"/>
        <v>1282</v>
      </c>
      <c r="O58" s="19">
        <f t="shared" si="8"/>
        <v>4868</v>
      </c>
      <c r="P58" s="19">
        <f t="shared" si="8"/>
        <v>4212</v>
      </c>
      <c r="Q58" s="19">
        <f t="shared" si="8"/>
        <v>1704</v>
      </c>
      <c r="R58" s="19">
        <f t="shared" si="8"/>
        <v>4110</v>
      </c>
      <c r="S58" s="19">
        <f t="shared" si="8"/>
        <v>6520</v>
      </c>
      <c r="T58" s="19">
        <f t="shared" si="8"/>
        <v>2130</v>
      </c>
      <c r="U58" s="19">
        <f t="shared" si="8"/>
        <v>2019</v>
      </c>
      <c r="V58" s="19">
        <f t="shared" si="8"/>
        <v>5650</v>
      </c>
      <c r="W58" s="19">
        <f t="shared" si="8"/>
        <v>3508</v>
      </c>
      <c r="X58" s="19">
        <f t="shared" si="8"/>
        <v>2322</v>
      </c>
      <c r="Y58" s="19">
        <f t="shared" si="8"/>
        <v>1890</v>
      </c>
      <c r="Z58" s="19">
        <f t="shared" si="8"/>
        <v>1928</v>
      </c>
      <c r="AA58" s="19">
        <f t="shared" si="8"/>
        <v>5604</v>
      </c>
      <c r="AB58" s="19">
        <f t="shared" si="8"/>
        <v>1977</v>
      </c>
      <c r="AC58" s="19">
        <f t="shared" si="8"/>
        <v>3111</v>
      </c>
      <c r="AD58" s="19">
        <f t="shared" si="8"/>
        <v>3680</v>
      </c>
      <c r="AE58" s="19">
        <f t="shared" si="8"/>
        <v>4108</v>
      </c>
      <c r="AF58" s="19">
        <f t="shared" si="8"/>
        <v>2661</v>
      </c>
      <c r="AG58" s="19">
        <f t="shared" si="8"/>
        <v>3576</v>
      </c>
      <c r="AH58" s="19">
        <f t="shared" si="8"/>
        <v>5040</v>
      </c>
      <c r="AI58" s="19">
        <f t="shared" si="8"/>
        <v>674</v>
      </c>
      <c r="AJ58" s="19">
        <f t="shared" si="8"/>
        <v>21897</v>
      </c>
      <c r="AK58" s="19">
        <f t="shared" si="8"/>
        <v>2751</v>
      </c>
      <c r="AL58" s="19">
        <f t="shared" si="8"/>
        <v>2228</v>
      </c>
      <c r="AM58" s="19">
        <f t="shared" si="8"/>
        <v>1492</v>
      </c>
      <c r="AN58" s="19">
        <f t="shared" si="8"/>
        <v>1010</v>
      </c>
      <c r="AO58" s="19">
        <f t="shared" si="8"/>
        <v>1754</v>
      </c>
      <c r="AP58" s="19">
        <f t="shared" si="8"/>
        <v>2062</v>
      </c>
      <c r="AQ58" s="19">
        <f t="shared" si="8"/>
        <v>2562</v>
      </c>
      <c r="AR58" s="19">
        <f t="shared" si="8"/>
        <v>1588</v>
      </c>
      <c r="AS58" s="19">
        <f t="shared" si="8"/>
        <v>1006</v>
      </c>
      <c r="AT58" s="19">
        <f t="shared" si="8"/>
        <v>1152</v>
      </c>
      <c r="AU58" s="19">
        <f t="shared" si="8"/>
        <v>453</v>
      </c>
      <c r="AV58" s="19">
        <f t="shared" si="8"/>
        <v>1066</v>
      </c>
      <c r="AW58" s="19">
        <f t="shared" si="8"/>
        <v>875</v>
      </c>
      <c r="AX58" s="19">
        <f t="shared" si="8"/>
        <v>290</v>
      </c>
      <c r="AY58" s="19">
        <f t="shared" si="8"/>
        <v>570</v>
      </c>
      <c r="AZ58" s="19">
        <f t="shared" si="8"/>
        <v>551</v>
      </c>
      <c r="BA58" s="19">
        <f t="shared" si="8"/>
        <v>1708</v>
      </c>
      <c r="BD58" s="11"/>
      <c r="BF58" s="32"/>
      <c r="BG58" s="11"/>
    </row>
    <row r="59" spans="2:59" ht="11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BD59" s="11"/>
      <c r="BF59" s="32"/>
      <c r="BG59" s="11"/>
    </row>
    <row r="60" spans="1:59" ht="11.25">
      <c r="A60" s="3" t="s">
        <v>275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BD60" s="11"/>
      <c r="BF60" s="32"/>
      <c r="BG60" s="11"/>
    </row>
    <row r="61" spans="1:59" ht="11.25">
      <c r="A61" s="1" t="s">
        <v>272</v>
      </c>
      <c r="B61" s="19">
        <f>SUM(B29:B38)</f>
        <v>22112</v>
      </c>
      <c r="C61" s="19">
        <f aca="true" t="shared" si="9" ref="C61:BA61">SUM(C29:C38)</f>
        <v>432</v>
      </c>
      <c r="D61" s="19">
        <f t="shared" si="9"/>
        <v>198</v>
      </c>
      <c r="E61" s="19">
        <f t="shared" si="9"/>
        <v>435</v>
      </c>
      <c r="F61" s="19">
        <f t="shared" si="9"/>
        <v>188</v>
      </c>
      <c r="G61" s="19">
        <f t="shared" si="9"/>
        <v>198</v>
      </c>
      <c r="H61" s="19">
        <f t="shared" si="9"/>
        <v>132</v>
      </c>
      <c r="I61" s="19">
        <f t="shared" si="9"/>
        <v>162</v>
      </c>
      <c r="J61" s="19">
        <f t="shared" si="9"/>
        <v>219</v>
      </c>
      <c r="K61" s="19">
        <f t="shared" si="9"/>
        <v>270</v>
      </c>
      <c r="L61" s="19">
        <f t="shared" si="9"/>
        <v>441</v>
      </c>
      <c r="M61" s="19">
        <f t="shared" si="9"/>
        <v>399</v>
      </c>
      <c r="N61" s="19">
        <f t="shared" si="9"/>
        <v>178</v>
      </c>
      <c r="O61" s="19">
        <f t="shared" si="9"/>
        <v>700</v>
      </c>
      <c r="P61" s="19">
        <f t="shared" si="9"/>
        <v>520</v>
      </c>
      <c r="Q61" s="19">
        <f t="shared" si="9"/>
        <v>198</v>
      </c>
      <c r="R61" s="19">
        <f t="shared" si="9"/>
        <v>545</v>
      </c>
      <c r="S61" s="19">
        <f t="shared" si="9"/>
        <v>1275</v>
      </c>
      <c r="T61" s="19">
        <f t="shared" si="9"/>
        <v>240</v>
      </c>
      <c r="U61" s="19">
        <f t="shared" si="9"/>
        <v>321</v>
      </c>
      <c r="V61" s="19">
        <f t="shared" si="9"/>
        <v>805</v>
      </c>
      <c r="W61" s="19">
        <f t="shared" si="9"/>
        <v>668</v>
      </c>
      <c r="X61" s="19">
        <f t="shared" si="9"/>
        <v>387</v>
      </c>
      <c r="Y61" s="19">
        <f t="shared" si="9"/>
        <v>236</v>
      </c>
      <c r="Z61" s="19">
        <f t="shared" si="9"/>
        <v>294</v>
      </c>
      <c r="AA61" s="19">
        <f t="shared" si="9"/>
        <v>1192</v>
      </c>
      <c r="AB61" s="19">
        <f t="shared" si="9"/>
        <v>258</v>
      </c>
      <c r="AC61" s="19">
        <f t="shared" si="9"/>
        <v>390</v>
      </c>
      <c r="AD61" s="19">
        <f t="shared" si="9"/>
        <v>480</v>
      </c>
      <c r="AE61" s="19">
        <f t="shared" si="9"/>
        <v>892</v>
      </c>
      <c r="AF61" s="19">
        <f t="shared" si="9"/>
        <v>372</v>
      </c>
      <c r="AG61" s="19">
        <f t="shared" si="9"/>
        <v>796</v>
      </c>
      <c r="AH61" s="19">
        <f t="shared" si="9"/>
        <v>760</v>
      </c>
      <c r="AI61" s="19">
        <f t="shared" si="9"/>
        <v>117</v>
      </c>
      <c r="AJ61" s="19">
        <f t="shared" si="9"/>
        <v>3398</v>
      </c>
      <c r="AK61" s="19">
        <f t="shared" si="9"/>
        <v>474</v>
      </c>
      <c r="AL61" s="19">
        <f t="shared" si="9"/>
        <v>406</v>
      </c>
      <c r="AM61" s="19">
        <f t="shared" si="9"/>
        <v>230</v>
      </c>
      <c r="AN61" s="19">
        <f t="shared" si="9"/>
        <v>185</v>
      </c>
      <c r="AO61" s="19">
        <f t="shared" si="9"/>
        <v>454</v>
      </c>
      <c r="AP61" s="19">
        <f t="shared" si="9"/>
        <v>438</v>
      </c>
      <c r="AQ61" s="19">
        <f t="shared" si="9"/>
        <v>570</v>
      </c>
      <c r="AR61" s="19">
        <f t="shared" si="9"/>
        <v>120</v>
      </c>
      <c r="AS61" s="19">
        <f t="shared" si="9"/>
        <v>245</v>
      </c>
      <c r="AT61" s="19">
        <f t="shared" si="9"/>
        <v>190</v>
      </c>
      <c r="AU61" s="19">
        <f t="shared" si="9"/>
        <v>102</v>
      </c>
      <c r="AV61" s="19">
        <f t="shared" si="9"/>
        <v>170</v>
      </c>
      <c r="AW61" s="19">
        <f t="shared" si="9"/>
        <v>107</v>
      </c>
      <c r="AX61" s="19">
        <f t="shared" si="9"/>
        <v>12</v>
      </c>
      <c r="AY61" s="19">
        <f t="shared" si="9"/>
        <v>93</v>
      </c>
      <c r="AZ61" s="19">
        <f t="shared" si="9"/>
        <v>68</v>
      </c>
      <c r="BA61" s="19">
        <f t="shared" si="9"/>
        <v>152</v>
      </c>
      <c r="BD61" s="11"/>
      <c r="BF61" s="32"/>
      <c r="BG61" s="11"/>
    </row>
    <row r="62" spans="1:56" ht="11.25">
      <c r="A62" s="1" t="s">
        <v>273</v>
      </c>
      <c r="B62" s="19">
        <f>SUM(B30:B38)</f>
        <v>21252</v>
      </c>
      <c r="C62" s="19">
        <f aca="true" t="shared" si="10" ref="C62:BA62">SUM(C30:C38)</f>
        <v>411</v>
      </c>
      <c r="D62" s="19">
        <f t="shared" si="10"/>
        <v>186</v>
      </c>
      <c r="E62" s="19">
        <f t="shared" si="10"/>
        <v>423</v>
      </c>
      <c r="F62" s="19">
        <f t="shared" si="10"/>
        <v>184</v>
      </c>
      <c r="G62" s="19">
        <f t="shared" si="10"/>
        <v>189</v>
      </c>
      <c r="H62" s="19">
        <f t="shared" si="10"/>
        <v>130</v>
      </c>
      <c r="I62" s="19">
        <f t="shared" si="10"/>
        <v>156</v>
      </c>
      <c r="J62" s="19">
        <f t="shared" si="10"/>
        <v>212</v>
      </c>
      <c r="K62" s="19">
        <f t="shared" si="10"/>
        <v>252</v>
      </c>
      <c r="L62" s="19">
        <f t="shared" si="10"/>
        <v>429</v>
      </c>
      <c r="M62" s="19">
        <f t="shared" si="10"/>
        <v>384</v>
      </c>
      <c r="N62" s="19">
        <f t="shared" si="10"/>
        <v>166</v>
      </c>
      <c r="O62" s="19">
        <f t="shared" si="10"/>
        <v>664</v>
      </c>
      <c r="P62" s="19">
        <f t="shared" si="10"/>
        <v>520</v>
      </c>
      <c r="Q62" s="19">
        <f t="shared" si="10"/>
        <v>195</v>
      </c>
      <c r="R62" s="19">
        <f t="shared" si="10"/>
        <v>525</v>
      </c>
      <c r="S62" s="19">
        <f t="shared" si="10"/>
        <v>1240</v>
      </c>
      <c r="T62" s="19">
        <f t="shared" si="10"/>
        <v>238</v>
      </c>
      <c r="U62" s="19">
        <f t="shared" si="10"/>
        <v>315</v>
      </c>
      <c r="V62" s="19">
        <f t="shared" si="10"/>
        <v>740</v>
      </c>
      <c r="W62" s="19">
        <f t="shared" si="10"/>
        <v>616</v>
      </c>
      <c r="X62" s="19">
        <f t="shared" si="10"/>
        <v>363</v>
      </c>
      <c r="Y62" s="19">
        <f t="shared" si="10"/>
        <v>222</v>
      </c>
      <c r="Z62" s="19">
        <f t="shared" si="10"/>
        <v>284</v>
      </c>
      <c r="AA62" s="19">
        <f t="shared" si="10"/>
        <v>1180</v>
      </c>
      <c r="AB62" s="19">
        <f t="shared" si="10"/>
        <v>246</v>
      </c>
      <c r="AC62" s="19">
        <f t="shared" si="10"/>
        <v>384</v>
      </c>
      <c r="AD62" s="19">
        <f t="shared" si="10"/>
        <v>456</v>
      </c>
      <c r="AE62" s="19">
        <f t="shared" si="10"/>
        <v>876</v>
      </c>
      <c r="AF62" s="19">
        <f t="shared" si="10"/>
        <v>348</v>
      </c>
      <c r="AG62" s="19">
        <f t="shared" si="10"/>
        <v>744</v>
      </c>
      <c r="AH62" s="19">
        <f t="shared" si="10"/>
        <v>740</v>
      </c>
      <c r="AI62" s="19">
        <f t="shared" si="10"/>
        <v>113</v>
      </c>
      <c r="AJ62" s="19">
        <f t="shared" si="10"/>
        <v>3283</v>
      </c>
      <c r="AK62" s="19">
        <f t="shared" si="10"/>
        <v>459</v>
      </c>
      <c r="AL62" s="19">
        <f t="shared" si="10"/>
        <v>392</v>
      </c>
      <c r="AM62" s="19">
        <f t="shared" si="10"/>
        <v>222</v>
      </c>
      <c r="AN62" s="19">
        <f t="shared" si="10"/>
        <v>180</v>
      </c>
      <c r="AO62" s="19">
        <f t="shared" si="10"/>
        <v>422</v>
      </c>
      <c r="AP62" s="19">
        <f t="shared" si="10"/>
        <v>412</v>
      </c>
      <c r="AQ62" s="19">
        <f t="shared" si="10"/>
        <v>558</v>
      </c>
      <c r="AR62" s="19">
        <f t="shared" si="10"/>
        <v>117</v>
      </c>
      <c r="AS62" s="19">
        <f t="shared" si="10"/>
        <v>220</v>
      </c>
      <c r="AT62" s="19">
        <f t="shared" si="10"/>
        <v>186</v>
      </c>
      <c r="AU62" s="19">
        <f t="shared" si="10"/>
        <v>98</v>
      </c>
      <c r="AV62" s="19">
        <f t="shared" si="10"/>
        <v>162</v>
      </c>
      <c r="AW62" s="19">
        <f t="shared" si="10"/>
        <v>103</v>
      </c>
      <c r="AX62" s="19">
        <f t="shared" si="10"/>
        <v>12</v>
      </c>
      <c r="AY62" s="19">
        <f t="shared" si="10"/>
        <v>86</v>
      </c>
      <c r="AZ62" s="19">
        <f t="shared" si="10"/>
        <v>59</v>
      </c>
      <c r="BA62" s="19">
        <f t="shared" si="10"/>
        <v>150</v>
      </c>
      <c r="BD62" s="11"/>
    </row>
    <row r="63" spans="1:56" ht="11.25">
      <c r="A63" s="1" t="s">
        <v>274</v>
      </c>
      <c r="B63" s="19">
        <f>SUM(B31:B38)</f>
        <v>20869</v>
      </c>
      <c r="C63" s="19">
        <f aca="true" t="shared" si="11" ref="C63:BA63">SUM(C31:C38)</f>
        <v>405</v>
      </c>
      <c r="D63" s="19">
        <f t="shared" si="11"/>
        <v>180</v>
      </c>
      <c r="E63" s="19">
        <f t="shared" si="11"/>
        <v>414</v>
      </c>
      <c r="F63" s="19">
        <f t="shared" si="11"/>
        <v>182</v>
      </c>
      <c r="G63" s="19">
        <f t="shared" si="11"/>
        <v>189</v>
      </c>
      <c r="H63" s="19">
        <f t="shared" si="11"/>
        <v>130</v>
      </c>
      <c r="I63" s="19">
        <f t="shared" si="11"/>
        <v>156</v>
      </c>
      <c r="J63" s="19">
        <f t="shared" si="11"/>
        <v>212</v>
      </c>
      <c r="K63" s="19">
        <f t="shared" si="11"/>
        <v>249</v>
      </c>
      <c r="L63" s="19">
        <f t="shared" si="11"/>
        <v>420</v>
      </c>
      <c r="M63" s="19">
        <f t="shared" si="11"/>
        <v>381</v>
      </c>
      <c r="N63" s="19">
        <f t="shared" si="11"/>
        <v>164</v>
      </c>
      <c r="O63" s="19">
        <f t="shared" si="11"/>
        <v>660</v>
      </c>
      <c r="P63" s="19">
        <f t="shared" si="11"/>
        <v>512</v>
      </c>
      <c r="Q63" s="19">
        <f t="shared" si="11"/>
        <v>192</v>
      </c>
      <c r="R63" s="19">
        <f t="shared" si="11"/>
        <v>520</v>
      </c>
      <c r="S63" s="19">
        <f t="shared" si="11"/>
        <v>1220</v>
      </c>
      <c r="T63" s="19">
        <f t="shared" si="11"/>
        <v>238</v>
      </c>
      <c r="U63" s="19">
        <f t="shared" si="11"/>
        <v>309</v>
      </c>
      <c r="V63" s="19">
        <f t="shared" si="11"/>
        <v>720</v>
      </c>
      <c r="W63" s="19">
        <f t="shared" si="11"/>
        <v>580</v>
      </c>
      <c r="X63" s="19">
        <f t="shared" si="11"/>
        <v>354</v>
      </c>
      <c r="Y63" s="19">
        <f t="shared" si="11"/>
        <v>216</v>
      </c>
      <c r="Z63" s="19">
        <f t="shared" si="11"/>
        <v>282</v>
      </c>
      <c r="AA63" s="19">
        <f t="shared" si="11"/>
        <v>1176</v>
      </c>
      <c r="AB63" s="19">
        <f t="shared" si="11"/>
        <v>243</v>
      </c>
      <c r="AC63" s="19">
        <f t="shared" si="11"/>
        <v>372</v>
      </c>
      <c r="AD63" s="19">
        <f t="shared" si="11"/>
        <v>444</v>
      </c>
      <c r="AE63" s="19">
        <f t="shared" si="11"/>
        <v>848</v>
      </c>
      <c r="AF63" s="19">
        <f t="shared" si="11"/>
        <v>345</v>
      </c>
      <c r="AG63" s="19">
        <f t="shared" si="11"/>
        <v>724</v>
      </c>
      <c r="AH63" s="19">
        <f t="shared" si="11"/>
        <v>730</v>
      </c>
      <c r="AI63" s="19">
        <f t="shared" si="11"/>
        <v>113</v>
      </c>
      <c r="AJ63" s="19">
        <f t="shared" si="11"/>
        <v>3245</v>
      </c>
      <c r="AK63" s="19">
        <f t="shared" si="11"/>
        <v>447</v>
      </c>
      <c r="AL63" s="19">
        <f t="shared" si="11"/>
        <v>388</v>
      </c>
      <c r="AM63" s="19">
        <f t="shared" si="11"/>
        <v>218</v>
      </c>
      <c r="AN63" s="19">
        <f t="shared" si="11"/>
        <v>177</v>
      </c>
      <c r="AO63" s="19">
        <f t="shared" si="11"/>
        <v>412</v>
      </c>
      <c r="AP63" s="19">
        <f t="shared" si="11"/>
        <v>402</v>
      </c>
      <c r="AQ63" s="19">
        <f t="shared" si="11"/>
        <v>537</v>
      </c>
      <c r="AR63" s="19">
        <f t="shared" si="11"/>
        <v>114</v>
      </c>
      <c r="AS63" s="19">
        <f t="shared" si="11"/>
        <v>211</v>
      </c>
      <c r="AT63" s="19">
        <f t="shared" si="11"/>
        <v>182</v>
      </c>
      <c r="AU63" s="19">
        <f t="shared" si="11"/>
        <v>97</v>
      </c>
      <c r="AV63" s="19">
        <f t="shared" si="11"/>
        <v>160</v>
      </c>
      <c r="AW63" s="19">
        <f t="shared" si="11"/>
        <v>100</v>
      </c>
      <c r="AX63" s="19">
        <f t="shared" si="11"/>
        <v>12</v>
      </c>
      <c r="AY63" s="19">
        <f t="shared" si="11"/>
        <v>82</v>
      </c>
      <c r="AZ63" s="19">
        <f t="shared" si="11"/>
        <v>59</v>
      </c>
      <c r="BA63" s="19">
        <f t="shared" si="11"/>
        <v>146</v>
      </c>
      <c r="BD63" s="11"/>
    </row>
    <row r="64" spans="2:56" ht="12.75">
      <c r="B64" s="31"/>
      <c r="C64" s="31"/>
      <c r="D64" s="3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BD64" s="11"/>
    </row>
    <row r="65" spans="1:56" ht="11.25">
      <c r="A65" s="3" t="s">
        <v>144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BD65" s="11"/>
    </row>
    <row r="66" spans="1:56" ht="11.25">
      <c r="A66" s="1" t="s">
        <v>272</v>
      </c>
      <c r="B66" s="11">
        <f>+(B61/(B56+B61))*100</f>
        <v>11.037512167120074</v>
      </c>
      <c r="C66" s="11">
        <f aca="true" t="shared" si="12" ref="C66:AK68">+(C61/(C56+C61))*100</f>
        <v>15.789473684210526</v>
      </c>
      <c r="D66" s="11">
        <f t="shared" si="12"/>
        <v>8.078335373317014</v>
      </c>
      <c r="E66" s="11">
        <f t="shared" si="12"/>
        <v>17.618469015795867</v>
      </c>
      <c r="F66" s="11">
        <f t="shared" si="12"/>
        <v>9.39060939060939</v>
      </c>
      <c r="G66" s="11">
        <f t="shared" si="12"/>
        <v>6.903765690376569</v>
      </c>
      <c r="H66" s="11">
        <f t="shared" si="12"/>
        <v>6.653225806451612</v>
      </c>
      <c r="I66" s="11">
        <f t="shared" si="12"/>
        <v>6.870229007633588</v>
      </c>
      <c r="J66" s="11">
        <f t="shared" si="12"/>
        <v>10.301034807149577</v>
      </c>
      <c r="K66" s="11">
        <f t="shared" si="12"/>
        <v>10.869565217391305</v>
      </c>
      <c r="L66" s="11">
        <f t="shared" si="12"/>
        <v>10.27972027972028</v>
      </c>
      <c r="M66" s="11">
        <f t="shared" si="12"/>
        <v>11.495246326707</v>
      </c>
      <c r="N66" s="11">
        <f t="shared" si="12"/>
        <v>9.642470205850486</v>
      </c>
      <c r="O66" s="11">
        <f t="shared" si="12"/>
        <v>10.13317892298784</v>
      </c>
      <c r="P66" s="11">
        <f t="shared" si="12"/>
        <v>8.910212474297465</v>
      </c>
      <c r="Q66" s="11">
        <f t="shared" si="12"/>
        <v>8.312342569269521</v>
      </c>
      <c r="R66" s="11">
        <f t="shared" si="12"/>
        <v>9.136630343671417</v>
      </c>
      <c r="S66" s="11">
        <f t="shared" si="12"/>
        <v>13.076923076923078</v>
      </c>
      <c r="T66" s="11">
        <f t="shared" si="12"/>
        <v>8.19672131147541</v>
      </c>
      <c r="U66" s="11">
        <f t="shared" si="12"/>
        <v>10.840932117527863</v>
      </c>
      <c r="V66" s="11">
        <f t="shared" si="12"/>
        <v>9.865196078431373</v>
      </c>
      <c r="W66" s="11">
        <f t="shared" si="12"/>
        <v>12.613293051359516</v>
      </c>
      <c r="X66" s="11">
        <f t="shared" si="12"/>
        <v>11.053984575835475</v>
      </c>
      <c r="Y66" s="11">
        <f t="shared" si="12"/>
        <v>8.507570295602019</v>
      </c>
      <c r="Z66" s="11">
        <f t="shared" si="12"/>
        <v>10.65989847715736</v>
      </c>
      <c r="AA66" s="11">
        <f t="shared" si="12"/>
        <v>13.80268642890227</v>
      </c>
      <c r="AB66" s="11">
        <f t="shared" si="12"/>
        <v>8.829568788501026</v>
      </c>
      <c r="AC66" s="11">
        <f t="shared" si="12"/>
        <v>8.837525492862</v>
      </c>
      <c r="AD66" s="11">
        <f t="shared" si="12"/>
        <v>9.036144578313253</v>
      </c>
      <c r="AE66" s="11">
        <f t="shared" si="12"/>
        <v>14.231014677728144</v>
      </c>
      <c r="AF66" s="11">
        <f t="shared" si="12"/>
        <v>9.74076983503535</v>
      </c>
      <c r="AG66" s="11">
        <f t="shared" si="12"/>
        <v>14.033850493653032</v>
      </c>
      <c r="AH66" s="11">
        <f t="shared" si="12"/>
        <v>10.9038737446198</v>
      </c>
      <c r="AI66" s="11">
        <f t="shared" si="12"/>
        <v>11.538461538461538</v>
      </c>
      <c r="AJ66" s="11">
        <f t="shared" si="12"/>
        <v>10.96553504582419</v>
      </c>
      <c r="AK66" s="11">
        <f t="shared" si="12"/>
        <v>11.712379540400295</v>
      </c>
      <c r="AL66" s="11">
        <f aca="true" t="shared" si="13" ref="AL66:AN68">+(AL61/(AL56+AL61))*100</f>
        <v>12.265861027190333</v>
      </c>
      <c r="AM66" s="11">
        <f t="shared" si="13"/>
        <v>10.717614165890028</v>
      </c>
      <c r="AN66" s="11">
        <f t="shared" si="13"/>
        <v>12.424445936870383</v>
      </c>
      <c r="AO66" s="11">
        <f aca="true" t="shared" si="14" ref="AO66:AQ68">+(AO61/(AO56+AO61))*100</f>
        <v>16.065109695682946</v>
      </c>
      <c r="AP66" s="11">
        <f t="shared" si="14"/>
        <v>13.353658536585368</v>
      </c>
      <c r="AQ66" s="11">
        <f t="shared" si="14"/>
        <v>14.592933947772657</v>
      </c>
      <c r="AR66" s="11">
        <f aca="true" t="shared" si="15" ref="AR66:AU68">+(AR61/(AR56+AR61))*100</f>
        <v>5.973120955699353</v>
      </c>
      <c r="AS66" s="11">
        <f t="shared" si="15"/>
        <v>15.123456790123457</v>
      </c>
      <c r="AT66" s="11">
        <f t="shared" si="15"/>
        <v>11.363636363636363</v>
      </c>
      <c r="AU66" s="11">
        <f t="shared" si="15"/>
        <v>14.285714285714285</v>
      </c>
      <c r="AV66" s="11"/>
      <c r="AW66" s="11"/>
      <c r="AX66" s="11"/>
      <c r="AY66" s="11"/>
      <c r="AZ66" s="11"/>
      <c r="BD66" s="11"/>
    </row>
    <row r="67" spans="1:56" ht="11.25">
      <c r="A67" s="1" t="s">
        <v>273</v>
      </c>
      <c r="B67" s="11">
        <f aca="true" t="shared" si="16" ref="B67:Q68">+(B62/(B57+B62))*100</f>
        <v>12.155252290691955</v>
      </c>
      <c r="C67" s="11">
        <f t="shared" si="16"/>
        <v>17.363751584283904</v>
      </c>
      <c r="D67" s="11">
        <f t="shared" si="16"/>
        <v>8.551724137931034</v>
      </c>
      <c r="E67" s="11">
        <f t="shared" si="16"/>
        <v>19.448275862068964</v>
      </c>
      <c r="F67" s="11">
        <f t="shared" si="16"/>
        <v>10.50228310502283</v>
      </c>
      <c r="G67" s="11">
        <f t="shared" si="16"/>
        <v>7.553956834532374</v>
      </c>
      <c r="H67" s="11">
        <f t="shared" si="16"/>
        <v>7.638072855464159</v>
      </c>
      <c r="I67" s="11">
        <f t="shared" si="16"/>
        <v>7.282913165266107</v>
      </c>
      <c r="J67" s="11">
        <f t="shared" si="16"/>
        <v>11.66758392955421</v>
      </c>
      <c r="K67" s="11">
        <f t="shared" si="16"/>
        <v>11.847672778561353</v>
      </c>
      <c r="L67" s="11">
        <f t="shared" si="16"/>
        <v>11.673469387755102</v>
      </c>
      <c r="M67" s="11">
        <f t="shared" si="16"/>
        <v>12.825651302605209</v>
      </c>
      <c r="N67" s="11">
        <f t="shared" si="16"/>
        <v>10.336239103362391</v>
      </c>
      <c r="O67" s="11">
        <f t="shared" si="16"/>
        <v>10.94264996704021</v>
      </c>
      <c r="P67" s="11">
        <f t="shared" si="16"/>
        <v>10.077519379844961</v>
      </c>
      <c r="Q67" s="11">
        <f t="shared" si="16"/>
        <v>9.312320916905444</v>
      </c>
      <c r="R67" s="11">
        <f t="shared" si="12"/>
        <v>10.204081632653061</v>
      </c>
      <c r="S67" s="11">
        <f t="shared" si="12"/>
        <v>14.435389988358557</v>
      </c>
      <c r="T67" s="11">
        <f t="shared" si="12"/>
        <v>9.26791277258567</v>
      </c>
      <c r="U67" s="11">
        <f t="shared" si="12"/>
        <v>12.3094958968347</v>
      </c>
      <c r="V67" s="11">
        <f t="shared" si="12"/>
        <v>10.548823948681397</v>
      </c>
      <c r="W67" s="11">
        <f t="shared" si="12"/>
        <v>13.391304347826086</v>
      </c>
      <c r="X67" s="11">
        <f t="shared" si="12"/>
        <v>12.160804020100501</v>
      </c>
      <c r="Y67" s="11">
        <f t="shared" si="12"/>
        <v>9.319899244332493</v>
      </c>
      <c r="Z67" s="11">
        <f t="shared" si="12"/>
        <v>11.74524400330852</v>
      </c>
      <c r="AA67" s="11">
        <f t="shared" si="12"/>
        <v>15.691489361702127</v>
      </c>
      <c r="AB67" s="11">
        <f t="shared" si="12"/>
        <v>9.891435464414958</v>
      </c>
      <c r="AC67" s="11">
        <f t="shared" si="12"/>
        <v>9.968847352024921</v>
      </c>
      <c r="AD67" s="11">
        <f t="shared" si="12"/>
        <v>9.785407725321889</v>
      </c>
      <c r="AE67" s="11">
        <f t="shared" si="12"/>
        <v>15.950473415877639</v>
      </c>
      <c r="AF67" s="11">
        <f t="shared" si="12"/>
        <v>10.469314079422382</v>
      </c>
      <c r="AG67" s="11">
        <f t="shared" si="12"/>
        <v>15.474209650582363</v>
      </c>
      <c r="AH67" s="11">
        <f t="shared" si="12"/>
        <v>11.878009630818621</v>
      </c>
      <c r="AI67" s="11">
        <f t="shared" si="12"/>
        <v>12.782805429864252</v>
      </c>
      <c r="AJ67" s="11">
        <f t="shared" si="12"/>
        <v>12.0036563071298</v>
      </c>
      <c r="AK67" s="11">
        <f t="shared" si="12"/>
        <v>13.032367972742758</v>
      </c>
      <c r="AL67" s="11">
        <f t="shared" si="13"/>
        <v>13.582813582813582</v>
      </c>
      <c r="AM67" s="11">
        <f t="shared" si="13"/>
        <v>11.79596174282678</v>
      </c>
      <c r="AN67" s="11">
        <f t="shared" si="13"/>
        <v>13.88888888888889</v>
      </c>
      <c r="AO67" s="11">
        <f t="shared" si="14"/>
        <v>17.351973684210524</v>
      </c>
      <c r="AP67" s="11">
        <f t="shared" si="14"/>
        <v>14.938361131254533</v>
      </c>
      <c r="AQ67" s="11">
        <f t="shared" si="14"/>
        <v>16.402116402116402</v>
      </c>
      <c r="AR67" s="11">
        <f t="shared" si="15"/>
        <v>6.396938217605248</v>
      </c>
      <c r="AS67" s="11">
        <f t="shared" si="15"/>
        <v>16.023306627822286</v>
      </c>
      <c r="AT67" s="11">
        <f t="shared" si="15"/>
        <v>12.89875173370319</v>
      </c>
      <c r="AU67" s="11">
        <f t="shared" si="15"/>
        <v>15.831987075928918</v>
      </c>
      <c r="AV67" s="11"/>
      <c r="AW67" s="11"/>
      <c r="AX67" s="11"/>
      <c r="AY67" s="11"/>
      <c r="AZ67" s="11"/>
      <c r="BD67" s="11"/>
    </row>
    <row r="68" spans="1:56" ht="11.25">
      <c r="A68" s="1" t="s">
        <v>274</v>
      </c>
      <c r="B68" s="11">
        <f t="shared" si="16"/>
        <v>13.169054079636524</v>
      </c>
      <c r="C68" s="11">
        <f t="shared" si="12"/>
        <v>18.907563025210084</v>
      </c>
      <c r="D68" s="11">
        <f t="shared" si="12"/>
        <v>9.216589861751153</v>
      </c>
      <c r="E68" s="11">
        <f t="shared" si="12"/>
        <v>20.783132530120483</v>
      </c>
      <c r="F68" s="11">
        <f t="shared" si="12"/>
        <v>11.475409836065573</v>
      </c>
      <c r="G68" s="11">
        <f t="shared" si="12"/>
        <v>8.311345646437996</v>
      </c>
      <c r="H68" s="11">
        <f t="shared" si="12"/>
        <v>8.58652575957728</v>
      </c>
      <c r="I68" s="11">
        <f t="shared" si="12"/>
        <v>7.738095238095238</v>
      </c>
      <c r="J68" s="11">
        <f t="shared" si="12"/>
        <v>12.966360856269112</v>
      </c>
      <c r="K68" s="11">
        <f t="shared" si="12"/>
        <v>13.258785942492013</v>
      </c>
      <c r="L68" s="11">
        <f t="shared" si="12"/>
        <v>12.727272727272727</v>
      </c>
      <c r="M68" s="11">
        <f t="shared" si="12"/>
        <v>14.431818181818182</v>
      </c>
      <c r="N68" s="11">
        <f t="shared" si="12"/>
        <v>11.341632088520056</v>
      </c>
      <c r="O68" s="11">
        <f t="shared" si="12"/>
        <v>11.939218523878436</v>
      </c>
      <c r="P68" s="11">
        <f t="shared" si="12"/>
        <v>10.838272650296359</v>
      </c>
      <c r="Q68" s="11">
        <f t="shared" si="12"/>
        <v>10.126582278481013</v>
      </c>
      <c r="R68" s="11">
        <f t="shared" si="12"/>
        <v>11.23110151187905</v>
      </c>
      <c r="S68" s="11">
        <f t="shared" si="12"/>
        <v>15.762273901808785</v>
      </c>
      <c r="T68" s="11">
        <f t="shared" si="12"/>
        <v>10.050675675675675</v>
      </c>
      <c r="U68" s="11">
        <f t="shared" si="12"/>
        <v>13.27319587628866</v>
      </c>
      <c r="V68" s="11">
        <f t="shared" si="12"/>
        <v>11.302982731554161</v>
      </c>
      <c r="W68" s="11">
        <f t="shared" si="12"/>
        <v>14.187866927592955</v>
      </c>
      <c r="X68" s="11">
        <f t="shared" si="12"/>
        <v>13.228699551569505</v>
      </c>
      <c r="Y68" s="11">
        <f t="shared" si="12"/>
        <v>10.256410256410255</v>
      </c>
      <c r="Z68" s="11">
        <f t="shared" si="12"/>
        <v>12.760180995475112</v>
      </c>
      <c r="AA68" s="11">
        <f t="shared" si="12"/>
        <v>17.345132743362832</v>
      </c>
      <c r="AB68" s="11">
        <f t="shared" si="12"/>
        <v>10.945945945945947</v>
      </c>
      <c r="AC68" s="11">
        <f t="shared" si="12"/>
        <v>10.680447889750216</v>
      </c>
      <c r="AD68" s="11">
        <f t="shared" si="12"/>
        <v>10.766246362754607</v>
      </c>
      <c r="AE68" s="11">
        <f t="shared" si="12"/>
        <v>17.110573042776434</v>
      </c>
      <c r="AF68" s="11">
        <f t="shared" si="12"/>
        <v>11.477045908183632</v>
      </c>
      <c r="AG68" s="11">
        <f t="shared" si="12"/>
        <v>16.837209302325583</v>
      </c>
      <c r="AH68" s="11">
        <f t="shared" si="12"/>
        <v>12.65164644714038</v>
      </c>
      <c r="AI68" s="11">
        <f t="shared" si="12"/>
        <v>14.358322744599747</v>
      </c>
      <c r="AJ68" s="11">
        <f t="shared" si="12"/>
        <v>12.906690000795482</v>
      </c>
      <c r="AK68" s="11">
        <f t="shared" si="12"/>
        <v>13.977485928705441</v>
      </c>
      <c r="AL68" s="11">
        <f t="shared" si="13"/>
        <v>14.831804281345565</v>
      </c>
      <c r="AM68" s="11">
        <f t="shared" si="13"/>
        <v>12.748538011695906</v>
      </c>
      <c r="AN68" s="11">
        <f t="shared" si="13"/>
        <v>14.911541701769165</v>
      </c>
      <c r="AO68" s="11">
        <f t="shared" si="14"/>
        <v>19.021237303785778</v>
      </c>
      <c r="AP68" s="11">
        <f t="shared" si="14"/>
        <v>16.314935064935064</v>
      </c>
      <c r="AQ68" s="11">
        <f t="shared" si="14"/>
        <v>17.32817037754114</v>
      </c>
      <c r="AR68" s="11">
        <f t="shared" si="15"/>
        <v>6.698002350176263</v>
      </c>
      <c r="AS68" s="11">
        <f t="shared" si="15"/>
        <v>17.33771569433032</v>
      </c>
      <c r="AT68" s="11">
        <f t="shared" si="15"/>
        <v>13.6431784107946</v>
      </c>
      <c r="AU68" s="11">
        <f t="shared" si="15"/>
        <v>17.636363636363637</v>
      </c>
      <c r="AV68" s="11"/>
      <c r="AW68" s="11"/>
      <c r="AX68" s="11"/>
      <c r="AY68" s="11"/>
      <c r="AZ68" s="11"/>
      <c r="BD68" s="11"/>
    </row>
    <row r="69" ht="11.25">
      <c r="BD69" s="11"/>
    </row>
    <row r="70" spans="1:56" ht="11.25">
      <c r="A70" s="3"/>
      <c r="BD70" s="11"/>
    </row>
    <row r="71" spans="41:56" ht="11.25"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D71" s="11"/>
    </row>
    <row r="72" spans="2:56" ht="11.25">
      <c r="B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D72" s="11"/>
    </row>
    <row r="73" spans="2:56" ht="11.25">
      <c r="B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D73" s="11"/>
    </row>
    <row r="74" spans="41:56" ht="11.25"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D74" s="11"/>
    </row>
    <row r="75" ht="11.25">
      <c r="BD75" s="11"/>
    </row>
    <row r="77" spans="36:37" ht="11.25">
      <c r="AJ77" s="1">
        <v>12.0036563071298</v>
      </c>
      <c r="AK77" s="1">
        <f>+AJ77/100</f>
        <v>0.12003656307129801</v>
      </c>
    </row>
  </sheetData>
  <printOptions/>
  <pageMargins left="0.75" right="0.75" top="1" bottom="1" header="0.492125985" footer="0.49212598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16"/>
  <sheetViews>
    <sheetView workbookViewId="0" topLeftCell="A1">
      <pane xSplit="1" ySplit="4" topLeftCell="AI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I4" sqref="AI4"/>
    </sheetView>
  </sheetViews>
  <sheetFormatPr defaultColWidth="9.140625" defaultRowHeight="12.75"/>
  <cols>
    <col min="1" max="47" width="9.140625" style="1" customWidth="1"/>
    <col min="48" max="48" width="10.57421875" style="1" customWidth="1"/>
    <col min="49" max="50" width="9.140625" style="1" customWidth="1"/>
    <col min="51" max="51" width="14.421875" style="1" customWidth="1"/>
    <col min="52" max="16384" width="9.140625" style="1" customWidth="1"/>
  </cols>
  <sheetData>
    <row r="1" ht="15.75">
      <c r="A1" s="57" t="s">
        <v>402</v>
      </c>
    </row>
    <row r="3" ht="11.25">
      <c r="F3" s="9"/>
    </row>
    <row r="4" spans="1:109" ht="54.75" customHeight="1">
      <c r="A4" s="3" t="s">
        <v>145</v>
      </c>
      <c r="B4" s="8" t="s">
        <v>68</v>
      </c>
      <c r="C4" s="8" t="s">
        <v>69</v>
      </c>
      <c r="D4" s="8" t="s">
        <v>70</v>
      </c>
      <c r="E4" s="8" t="s">
        <v>71</v>
      </c>
      <c r="F4" s="8" t="s">
        <v>72</v>
      </c>
      <c r="G4" s="8" t="s">
        <v>73</v>
      </c>
      <c r="H4" s="8" t="s">
        <v>74</v>
      </c>
      <c r="I4" s="8" t="s">
        <v>75</v>
      </c>
      <c r="J4" s="8" t="s">
        <v>76</v>
      </c>
      <c r="K4" s="8" t="s">
        <v>77</v>
      </c>
      <c r="L4" s="8" t="s">
        <v>78</v>
      </c>
      <c r="M4" s="8" t="s">
        <v>79</v>
      </c>
      <c r="N4" s="8" t="s">
        <v>80</v>
      </c>
      <c r="O4" s="8" t="s">
        <v>81</v>
      </c>
      <c r="P4" s="8" t="s">
        <v>82</v>
      </c>
      <c r="Q4" s="8" t="s">
        <v>83</v>
      </c>
      <c r="R4" s="8" t="s">
        <v>84</v>
      </c>
      <c r="S4" s="8" t="s">
        <v>85</v>
      </c>
      <c r="T4" s="8" t="s">
        <v>86</v>
      </c>
      <c r="U4" s="8" t="s">
        <v>181</v>
      </c>
      <c r="V4" s="8" t="s">
        <v>182</v>
      </c>
      <c r="W4" s="8" t="s">
        <v>89</v>
      </c>
      <c r="X4" s="8" t="s">
        <v>90</v>
      </c>
      <c r="Y4" s="8" t="s">
        <v>91</v>
      </c>
      <c r="Z4" s="8" t="s">
        <v>92</v>
      </c>
      <c r="AA4" s="8" t="s">
        <v>93</v>
      </c>
      <c r="AB4" s="8" t="s">
        <v>94</v>
      </c>
      <c r="AC4" s="8" t="s">
        <v>95</v>
      </c>
      <c r="AD4" s="8" t="s">
        <v>96</v>
      </c>
      <c r="AE4" s="8" t="s">
        <v>183</v>
      </c>
      <c r="AF4" s="8" t="s">
        <v>98</v>
      </c>
      <c r="AG4" s="8" t="s">
        <v>184</v>
      </c>
      <c r="AH4" s="8" t="s">
        <v>185</v>
      </c>
      <c r="AI4" s="8" t="s">
        <v>101</v>
      </c>
      <c r="AJ4" s="8" t="s">
        <v>103</v>
      </c>
      <c r="AK4" s="8" t="s">
        <v>293</v>
      </c>
      <c r="AL4" s="8" t="s">
        <v>390</v>
      </c>
      <c r="AM4" s="8" t="s">
        <v>295</v>
      </c>
      <c r="AN4" s="8" t="s">
        <v>391</v>
      </c>
      <c r="AO4" s="8" t="s">
        <v>296</v>
      </c>
      <c r="AP4" s="8" t="s">
        <v>298</v>
      </c>
      <c r="AQ4" s="8" t="s">
        <v>392</v>
      </c>
      <c r="AR4" s="8" t="s">
        <v>417</v>
      </c>
      <c r="AS4" s="8" t="s">
        <v>331</v>
      </c>
      <c r="AT4" s="8" t="s">
        <v>332</v>
      </c>
      <c r="AU4" s="8" t="s">
        <v>334</v>
      </c>
      <c r="AV4" s="8" t="s">
        <v>333</v>
      </c>
      <c r="AW4" s="8" t="s">
        <v>394</v>
      </c>
      <c r="AX4" s="8" t="s">
        <v>395</v>
      </c>
      <c r="AY4" s="8" t="s">
        <v>396</v>
      </c>
      <c r="AZ4" s="8" t="s">
        <v>397</v>
      </c>
      <c r="BA4" s="8" t="s">
        <v>398</v>
      </c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</row>
    <row r="5" ht="11.25">
      <c r="A5" s="3"/>
    </row>
    <row r="6" ht="11.25">
      <c r="A6" s="3" t="s">
        <v>170</v>
      </c>
    </row>
    <row r="7" spans="1:53" ht="11.25">
      <c r="A7" s="1" t="s">
        <v>68</v>
      </c>
      <c r="B7" s="1">
        <v>174842</v>
      </c>
      <c r="C7" s="1">
        <v>2367</v>
      </c>
      <c r="D7" s="1">
        <v>2175</v>
      </c>
      <c r="E7" s="1">
        <v>2175</v>
      </c>
      <c r="F7" s="1">
        <v>1752</v>
      </c>
      <c r="G7" s="1">
        <v>2502</v>
      </c>
      <c r="H7" s="1">
        <v>1702</v>
      </c>
      <c r="I7" s="1">
        <v>2142</v>
      </c>
      <c r="J7" s="1">
        <v>1817</v>
      </c>
      <c r="K7" s="1">
        <v>2127</v>
      </c>
      <c r="L7" s="1">
        <v>3675</v>
      </c>
      <c r="M7" s="1">
        <v>2994</v>
      </c>
      <c r="N7" s="1">
        <v>1606</v>
      </c>
      <c r="O7" s="1">
        <v>6068</v>
      </c>
      <c r="P7" s="1">
        <v>5160</v>
      </c>
      <c r="Q7" s="1">
        <v>2094</v>
      </c>
      <c r="R7" s="1">
        <v>5145</v>
      </c>
      <c r="S7" s="1">
        <v>8590</v>
      </c>
      <c r="T7" s="1">
        <v>2568</v>
      </c>
      <c r="U7" s="1">
        <v>2559</v>
      </c>
      <c r="V7" s="1">
        <v>7015</v>
      </c>
      <c r="W7" s="1">
        <v>4600</v>
      </c>
      <c r="X7" s="1">
        <v>2985</v>
      </c>
      <c r="Y7" s="1">
        <v>2382</v>
      </c>
      <c r="Z7" s="1">
        <v>2418</v>
      </c>
      <c r="AA7" s="1">
        <v>7520</v>
      </c>
      <c r="AB7" s="1">
        <v>2487</v>
      </c>
      <c r="AC7" s="1">
        <v>3852</v>
      </c>
      <c r="AD7" s="1">
        <v>4660</v>
      </c>
      <c r="AE7" s="1">
        <v>5492</v>
      </c>
      <c r="AF7" s="1">
        <v>3324</v>
      </c>
      <c r="AG7" s="1">
        <v>4808</v>
      </c>
      <c r="AH7" s="1">
        <v>6230</v>
      </c>
      <c r="AI7" s="1">
        <v>884</v>
      </c>
      <c r="AJ7" s="1">
        <v>27351</v>
      </c>
      <c r="AK7" s="1">
        <v>3522</v>
      </c>
      <c r="AL7" s="1">
        <v>2888</v>
      </c>
      <c r="AM7" s="1">
        <v>1882</v>
      </c>
      <c r="AN7" s="1">
        <v>1296</v>
      </c>
      <c r="AO7" s="1">
        <v>2432</v>
      </c>
      <c r="AP7" s="1">
        <v>2758</v>
      </c>
      <c r="AQ7" s="1">
        <v>3402</v>
      </c>
      <c r="AR7" s="1">
        <v>1830</v>
      </c>
      <c r="AS7" s="1">
        <v>1373</v>
      </c>
      <c r="AT7" s="1">
        <v>1442</v>
      </c>
      <c r="AU7" s="1">
        <v>619</v>
      </c>
      <c r="AV7" s="1">
        <v>1346</v>
      </c>
      <c r="AW7" s="1">
        <v>1086</v>
      </c>
      <c r="AX7" s="1">
        <v>328</v>
      </c>
      <c r="AY7" s="1">
        <v>744</v>
      </c>
      <c r="AZ7" s="1">
        <v>664</v>
      </c>
      <c r="BA7" s="1">
        <v>2004</v>
      </c>
    </row>
    <row r="8" spans="1:53" ht="11.25">
      <c r="A8" s="1" t="s">
        <v>27</v>
      </c>
      <c r="B8" s="1">
        <v>3634</v>
      </c>
      <c r="C8" s="1">
        <v>33</v>
      </c>
      <c r="D8" s="1">
        <v>66</v>
      </c>
      <c r="E8" s="1">
        <v>57</v>
      </c>
      <c r="F8" s="1">
        <v>38</v>
      </c>
      <c r="G8" s="1">
        <v>84</v>
      </c>
      <c r="H8" s="1">
        <v>64</v>
      </c>
      <c r="I8" s="1">
        <v>42</v>
      </c>
      <c r="J8" s="1">
        <v>17</v>
      </c>
      <c r="K8" s="1">
        <v>42</v>
      </c>
      <c r="L8" s="1">
        <v>51</v>
      </c>
      <c r="M8" s="1">
        <v>39</v>
      </c>
      <c r="N8" s="1">
        <v>40</v>
      </c>
      <c r="O8" s="1">
        <v>152</v>
      </c>
      <c r="P8" s="1">
        <v>116</v>
      </c>
      <c r="Q8" s="1">
        <v>57</v>
      </c>
      <c r="R8" s="1">
        <v>180</v>
      </c>
      <c r="S8" s="1">
        <v>190</v>
      </c>
      <c r="T8" s="1">
        <v>60</v>
      </c>
      <c r="U8" s="1">
        <v>33</v>
      </c>
      <c r="V8" s="1">
        <v>200</v>
      </c>
      <c r="W8" s="1">
        <v>80</v>
      </c>
      <c r="X8" s="1">
        <v>42</v>
      </c>
      <c r="Y8" s="1">
        <v>18</v>
      </c>
      <c r="Z8" s="1">
        <v>44</v>
      </c>
      <c r="AA8" s="1">
        <v>60</v>
      </c>
      <c r="AB8" s="1">
        <v>45</v>
      </c>
      <c r="AC8" s="1">
        <v>33</v>
      </c>
      <c r="AD8" s="1">
        <v>100</v>
      </c>
      <c r="AE8" s="1">
        <v>20</v>
      </c>
      <c r="AF8" s="1">
        <v>69</v>
      </c>
      <c r="AG8" s="1">
        <v>52</v>
      </c>
      <c r="AH8" s="1">
        <v>40</v>
      </c>
      <c r="AI8" s="1">
        <v>20</v>
      </c>
      <c r="AJ8" s="1">
        <v>682</v>
      </c>
      <c r="AK8" s="1">
        <v>84</v>
      </c>
      <c r="AL8" s="1">
        <v>90</v>
      </c>
      <c r="AM8" s="1">
        <v>48</v>
      </c>
      <c r="AN8" s="1">
        <v>40</v>
      </c>
      <c r="AO8" s="1">
        <v>50</v>
      </c>
      <c r="AP8" s="1">
        <v>62</v>
      </c>
      <c r="AQ8" s="1">
        <v>51</v>
      </c>
      <c r="AR8" s="1">
        <v>66</v>
      </c>
      <c r="AS8" s="1">
        <v>22</v>
      </c>
      <c r="AT8" s="1">
        <v>30</v>
      </c>
      <c r="AU8" s="1">
        <v>15</v>
      </c>
      <c r="AV8" s="1">
        <v>38</v>
      </c>
      <c r="AW8" s="1">
        <v>27</v>
      </c>
      <c r="AX8" s="1">
        <v>17</v>
      </c>
      <c r="AY8" s="1">
        <v>33</v>
      </c>
      <c r="AZ8" s="1">
        <v>15</v>
      </c>
      <c r="BA8" s="1">
        <v>80</v>
      </c>
    </row>
    <row r="9" spans="1:53" ht="11.25">
      <c r="A9" s="1" t="s">
        <v>135</v>
      </c>
      <c r="B9" s="1">
        <v>171208</v>
      </c>
      <c r="C9" s="1">
        <v>2334</v>
      </c>
      <c r="D9" s="1">
        <v>2109</v>
      </c>
      <c r="E9" s="1">
        <v>2118</v>
      </c>
      <c r="F9" s="1">
        <v>1714</v>
      </c>
      <c r="G9" s="1">
        <v>2418</v>
      </c>
      <c r="H9" s="1">
        <v>1638</v>
      </c>
      <c r="I9" s="1">
        <v>2100</v>
      </c>
      <c r="J9" s="1">
        <v>1800</v>
      </c>
      <c r="K9" s="1">
        <v>2085</v>
      </c>
      <c r="L9" s="1">
        <v>3624</v>
      </c>
      <c r="M9" s="1">
        <v>2955</v>
      </c>
      <c r="N9" s="1">
        <v>1566</v>
      </c>
      <c r="O9" s="1">
        <v>5916</v>
      </c>
      <c r="P9" s="1">
        <v>5044</v>
      </c>
      <c r="Q9" s="1">
        <v>2037</v>
      </c>
      <c r="R9" s="1">
        <v>4965</v>
      </c>
      <c r="S9" s="1">
        <v>8400</v>
      </c>
      <c r="T9" s="1">
        <v>2508</v>
      </c>
      <c r="U9" s="1">
        <v>2526</v>
      </c>
      <c r="V9" s="1">
        <v>6815</v>
      </c>
      <c r="W9" s="1">
        <v>4520</v>
      </c>
      <c r="X9" s="1">
        <v>2943</v>
      </c>
      <c r="Y9" s="1">
        <v>2364</v>
      </c>
      <c r="Z9" s="1">
        <v>2374</v>
      </c>
      <c r="AA9" s="1">
        <v>7460</v>
      </c>
      <c r="AB9" s="1">
        <v>2442</v>
      </c>
      <c r="AC9" s="1">
        <v>3819</v>
      </c>
      <c r="AD9" s="1">
        <v>4560</v>
      </c>
      <c r="AE9" s="1">
        <v>5472</v>
      </c>
      <c r="AF9" s="1">
        <v>3255</v>
      </c>
      <c r="AG9" s="1">
        <v>4756</v>
      </c>
      <c r="AH9" s="1">
        <v>6190</v>
      </c>
      <c r="AI9" s="1">
        <v>864</v>
      </c>
      <c r="AJ9" s="1">
        <v>26669</v>
      </c>
      <c r="AK9" s="1">
        <v>3438</v>
      </c>
      <c r="AL9" s="1">
        <v>2798</v>
      </c>
      <c r="AM9" s="1">
        <v>1834</v>
      </c>
      <c r="AN9" s="1">
        <v>1256</v>
      </c>
      <c r="AO9" s="1">
        <v>2382</v>
      </c>
      <c r="AP9" s="1">
        <v>2696</v>
      </c>
      <c r="AQ9" s="1">
        <v>3351</v>
      </c>
      <c r="AR9" s="1">
        <v>1764</v>
      </c>
      <c r="AS9" s="1">
        <v>1351</v>
      </c>
      <c r="AT9" s="1">
        <v>1412</v>
      </c>
      <c r="AU9" s="1">
        <v>604</v>
      </c>
      <c r="AV9" s="1">
        <v>1308</v>
      </c>
      <c r="AW9" s="1">
        <v>1059</v>
      </c>
      <c r="AX9" s="1">
        <v>311</v>
      </c>
      <c r="AY9" s="1">
        <v>711</v>
      </c>
      <c r="AZ9" s="1">
        <v>649</v>
      </c>
      <c r="BA9" s="1">
        <v>1924</v>
      </c>
    </row>
    <row r="10" spans="1:53" ht="11.25">
      <c r="A10" s="1" t="s">
        <v>12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</row>
    <row r="12" ht="11.25">
      <c r="A12" s="3" t="s">
        <v>28</v>
      </c>
    </row>
    <row r="13" spans="1:53" ht="11.25">
      <c r="A13" s="1" t="s">
        <v>68</v>
      </c>
      <c r="B13" s="1">
        <v>174842</v>
      </c>
      <c r="C13" s="1">
        <v>2367</v>
      </c>
      <c r="D13" s="1">
        <v>2175</v>
      </c>
      <c r="E13" s="1">
        <v>2175</v>
      </c>
      <c r="F13" s="1">
        <v>1752</v>
      </c>
      <c r="G13" s="1">
        <v>2502</v>
      </c>
      <c r="H13" s="1">
        <v>1702</v>
      </c>
      <c r="I13" s="1">
        <v>2142</v>
      </c>
      <c r="J13" s="1">
        <v>1817</v>
      </c>
      <c r="K13" s="1">
        <v>2127</v>
      </c>
      <c r="L13" s="1">
        <v>3675</v>
      </c>
      <c r="M13" s="1">
        <v>2994</v>
      </c>
      <c r="N13" s="1">
        <v>1606</v>
      </c>
      <c r="O13" s="1">
        <v>6068</v>
      </c>
      <c r="P13" s="1">
        <v>5160</v>
      </c>
      <c r="Q13" s="1">
        <v>2094</v>
      </c>
      <c r="R13" s="1">
        <v>5145</v>
      </c>
      <c r="S13" s="1">
        <v>8590</v>
      </c>
      <c r="T13" s="1">
        <v>2568</v>
      </c>
      <c r="U13" s="1">
        <v>2559</v>
      </c>
      <c r="V13" s="1">
        <v>7015</v>
      </c>
      <c r="W13" s="1">
        <v>4600</v>
      </c>
      <c r="X13" s="1">
        <v>2985</v>
      </c>
      <c r="Y13" s="1">
        <v>2382</v>
      </c>
      <c r="Z13" s="1">
        <v>2418</v>
      </c>
      <c r="AA13" s="1">
        <v>7520</v>
      </c>
      <c r="AB13" s="1">
        <v>2487</v>
      </c>
      <c r="AC13" s="1">
        <v>3852</v>
      </c>
      <c r="AD13" s="1">
        <v>4660</v>
      </c>
      <c r="AE13" s="1">
        <v>5492</v>
      </c>
      <c r="AF13" s="1">
        <v>3324</v>
      </c>
      <c r="AG13" s="1">
        <v>4808</v>
      </c>
      <c r="AH13" s="1">
        <v>6230</v>
      </c>
      <c r="AI13" s="1">
        <v>884</v>
      </c>
      <c r="AJ13" s="1">
        <v>27351</v>
      </c>
      <c r="AK13" s="1">
        <v>3522</v>
      </c>
      <c r="AL13" s="1">
        <v>2888</v>
      </c>
      <c r="AM13" s="1">
        <v>1882</v>
      </c>
      <c r="AN13" s="1">
        <v>1296</v>
      </c>
      <c r="AO13" s="1">
        <v>2432</v>
      </c>
      <c r="AP13" s="1">
        <v>2758</v>
      </c>
      <c r="AQ13" s="1">
        <v>3402</v>
      </c>
      <c r="AR13" s="1">
        <v>1830</v>
      </c>
      <c r="AS13" s="1">
        <v>1373</v>
      </c>
      <c r="AT13" s="1">
        <v>1442</v>
      </c>
      <c r="AU13" s="1">
        <v>619</v>
      </c>
      <c r="AV13" s="1">
        <v>1346</v>
      </c>
      <c r="AW13" s="1">
        <v>1086</v>
      </c>
      <c r="AX13" s="1">
        <v>328</v>
      </c>
      <c r="AY13" s="1">
        <v>744</v>
      </c>
      <c r="AZ13" s="1">
        <v>664</v>
      </c>
      <c r="BA13" s="1">
        <v>2004</v>
      </c>
    </row>
    <row r="14" spans="1:53" ht="11.25">
      <c r="A14" s="1" t="s">
        <v>27</v>
      </c>
      <c r="B14" s="1">
        <v>29048</v>
      </c>
      <c r="C14" s="1">
        <v>273</v>
      </c>
      <c r="D14" s="1">
        <v>381</v>
      </c>
      <c r="E14" s="1">
        <v>171</v>
      </c>
      <c r="F14" s="1">
        <v>372</v>
      </c>
      <c r="G14" s="1">
        <v>486</v>
      </c>
      <c r="H14" s="1">
        <v>210</v>
      </c>
      <c r="I14" s="1">
        <v>579</v>
      </c>
      <c r="J14" s="1">
        <v>118</v>
      </c>
      <c r="K14" s="1">
        <v>366</v>
      </c>
      <c r="L14" s="1">
        <v>420</v>
      </c>
      <c r="M14" s="1">
        <v>447</v>
      </c>
      <c r="N14" s="1">
        <v>118</v>
      </c>
      <c r="O14" s="1">
        <v>664</v>
      </c>
      <c r="P14" s="1">
        <v>752</v>
      </c>
      <c r="Q14" s="1">
        <v>288</v>
      </c>
      <c r="R14" s="1">
        <v>905</v>
      </c>
      <c r="S14" s="1">
        <v>1245</v>
      </c>
      <c r="T14" s="1">
        <v>438</v>
      </c>
      <c r="U14" s="1">
        <v>354</v>
      </c>
      <c r="V14" s="1">
        <v>1240</v>
      </c>
      <c r="W14" s="1">
        <v>572</v>
      </c>
      <c r="X14" s="1">
        <v>483</v>
      </c>
      <c r="Y14" s="1">
        <v>368</v>
      </c>
      <c r="Z14" s="1">
        <v>310</v>
      </c>
      <c r="AA14" s="1">
        <v>784</v>
      </c>
      <c r="AB14" s="1">
        <v>465</v>
      </c>
      <c r="AC14" s="1">
        <v>555</v>
      </c>
      <c r="AD14" s="1">
        <v>908</v>
      </c>
      <c r="AE14" s="1">
        <v>468</v>
      </c>
      <c r="AF14" s="1">
        <v>639</v>
      </c>
      <c r="AG14" s="1">
        <v>552</v>
      </c>
      <c r="AH14" s="1">
        <v>675</v>
      </c>
      <c r="AI14" s="1">
        <v>124</v>
      </c>
      <c r="AJ14" s="1">
        <v>6634</v>
      </c>
      <c r="AK14" s="1">
        <v>645</v>
      </c>
      <c r="AL14" s="1">
        <v>510</v>
      </c>
      <c r="AM14" s="1">
        <v>372</v>
      </c>
      <c r="AN14" s="1">
        <v>231</v>
      </c>
      <c r="AO14" s="1">
        <v>484</v>
      </c>
      <c r="AP14" s="1">
        <v>434</v>
      </c>
      <c r="AQ14" s="1">
        <v>486</v>
      </c>
      <c r="AR14" s="1">
        <v>462</v>
      </c>
      <c r="AS14" s="1">
        <v>195</v>
      </c>
      <c r="AT14" s="1">
        <v>224</v>
      </c>
      <c r="AU14" s="1">
        <v>54</v>
      </c>
      <c r="AV14" s="1">
        <v>332</v>
      </c>
      <c r="AW14" s="1">
        <v>251</v>
      </c>
      <c r="AX14" s="1">
        <v>149</v>
      </c>
      <c r="AY14" s="1">
        <v>169</v>
      </c>
      <c r="AZ14" s="1">
        <v>142</v>
      </c>
      <c r="BA14" s="1">
        <v>544</v>
      </c>
    </row>
    <row r="15" spans="1:53" ht="11.25">
      <c r="A15" s="1" t="s">
        <v>135</v>
      </c>
      <c r="B15" s="1">
        <v>145794</v>
      </c>
      <c r="C15" s="1">
        <v>2094</v>
      </c>
      <c r="D15" s="1">
        <v>1794</v>
      </c>
      <c r="E15" s="1">
        <v>2004</v>
      </c>
      <c r="F15" s="1">
        <v>1380</v>
      </c>
      <c r="G15" s="1">
        <v>2016</v>
      </c>
      <c r="H15" s="1">
        <v>1492</v>
      </c>
      <c r="I15" s="1">
        <v>1563</v>
      </c>
      <c r="J15" s="1">
        <v>1699</v>
      </c>
      <c r="K15" s="1">
        <v>1761</v>
      </c>
      <c r="L15" s="1">
        <v>3255</v>
      </c>
      <c r="M15" s="1">
        <v>2547</v>
      </c>
      <c r="N15" s="1">
        <v>1488</v>
      </c>
      <c r="O15" s="1">
        <v>5404</v>
      </c>
      <c r="P15" s="1">
        <v>4408</v>
      </c>
      <c r="Q15" s="1">
        <v>1806</v>
      </c>
      <c r="R15" s="1">
        <v>4240</v>
      </c>
      <c r="S15" s="1">
        <v>7345</v>
      </c>
      <c r="T15" s="1">
        <v>2130</v>
      </c>
      <c r="U15" s="1">
        <v>2205</v>
      </c>
      <c r="V15" s="1">
        <v>5775</v>
      </c>
      <c r="W15" s="1">
        <v>4028</v>
      </c>
      <c r="X15" s="1">
        <v>2502</v>
      </c>
      <c r="Y15" s="1">
        <v>2014</v>
      </c>
      <c r="Z15" s="1">
        <v>2108</v>
      </c>
      <c r="AA15" s="1">
        <v>6736</v>
      </c>
      <c r="AB15" s="1">
        <v>2022</v>
      </c>
      <c r="AC15" s="1">
        <v>3297</v>
      </c>
      <c r="AD15" s="1">
        <v>3752</v>
      </c>
      <c r="AE15" s="1">
        <v>5024</v>
      </c>
      <c r="AF15" s="1">
        <v>2685</v>
      </c>
      <c r="AG15" s="1">
        <v>4256</v>
      </c>
      <c r="AH15" s="1">
        <v>5555</v>
      </c>
      <c r="AI15" s="1">
        <v>760</v>
      </c>
      <c r="AJ15" s="1">
        <v>20717</v>
      </c>
      <c r="AK15" s="1">
        <v>2877</v>
      </c>
      <c r="AL15" s="1">
        <v>2378</v>
      </c>
      <c r="AM15" s="1">
        <v>1510</v>
      </c>
      <c r="AN15" s="1">
        <v>1065</v>
      </c>
      <c r="AO15" s="1">
        <v>1948</v>
      </c>
      <c r="AP15" s="1">
        <v>2324</v>
      </c>
      <c r="AQ15" s="1">
        <v>2916</v>
      </c>
      <c r="AR15" s="1">
        <v>1368</v>
      </c>
      <c r="AS15" s="1">
        <v>1178</v>
      </c>
      <c r="AT15" s="1">
        <v>1218</v>
      </c>
      <c r="AU15" s="1">
        <v>565</v>
      </c>
      <c r="AV15" s="1">
        <v>1014</v>
      </c>
      <c r="AW15" s="1">
        <v>835</v>
      </c>
      <c r="AX15" s="1">
        <v>179</v>
      </c>
      <c r="AY15" s="1">
        <v>575</v>
      </c>
      <c r="AZ15" s="1">
        <v>522</v>
      </c>
      <c r="BA15" s="1">
        <v>1460</v>
      </c>
    </row>
    <row r="16" spans="1:53" ht="11.25">
      <c r="A16" s="1" t="s">
        <v>12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</row>
  </sheetData>
  <printOptions/>
  <pageMargins left="0.75" right="0.75" top="1" bottom="1" header="0.492125985" footer="0.49212598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30"/>
  <sheetViews>
    <sheetView workbookViewId="0" topLeftCell="A1">
      <pane xSplit="1" ySplit="6" topLeftCell="AG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K6" sqref="AK6"/>
    </sheetView>
  </sheetViews>
  <sheetFormatPr defaultColWidth="9.140625" defaultRowHeight="12.75"/>
  <cols>
    <col min="1" max="1" width="15.57421875" style="1" customWidth="1"/>
    <col min="2" max="2" width="9.8515625" style="1" bestFit="1" customWidth="1"/>
    <col min="3" max="3" width="11.140625" style="1" bestFit="1" customWidth="1"/>
    <col min="4" max="32" width="9.28125" style="1" bestFit="1" customWidth="1"/>
    <col min="33" max="33" width="14.7109375" style="1" customWidth="1"/>
    <col min="34" max="40" width="9.28125" style="1" bestFit="1" customWidth="1"/>
    <col min="41" max="16384" width="9.140625" style="1" customWidth="1"/>
  </cols>
  <sheetData>
    <row r="1" ht="15.75">
      <c r="A1" s="57" t="s">
        <v>423</v>
      </c>
    </row>
    <row r="6" spans="1:53" ht="36" customHeight="1">
      <c r="A6" s="58" t="s">
        <v>146</v>
      </c>
      <c r="B6" s="8" t="s">
        <v>68</v>
      </c>
      <c r="C6" s="8" t="s">
        <v>69</v>
      </c>
      <c r="D6" s="8" t="s">
        <v>70</v>
      </c>
      <c r="E6" s="8" t="s">
        <v>71</v>
      </c>
      <c r="F6" s="8" t="s">
        <v>72</v>
      </c>
      <c r="G6" s="8" t="s">
        <v>73</v>
      </c>
      <c r="H6" s="8" t="s">
        <v>74</v>
      </c>
      <c r="I6" s="8" t="s">
        <v>75</v>
      </c>
      <c r="J6" s="8" t="s">
        <v>76</v>
      </c>
      <c r="K6" s="8" t="s">
        <v>77</v>
      </c>
      <c r="L6" s="8" t="s">
        <v>78</v>
      </c>
      <c r="M6" s="8" t="s">
        <v>79</v>
      </c>
      <c r="N6" s="8" t="s">
        <v>80</v>
      </c>
      <c r="O6" s="8" t="s">
        <v>81</v>
      </c>
      <c r="P6" s="8" t="s">
        <v>82</v>
      </c>
      <c r="Q6" s="8" t="s">
        <v>83</v>
      </c>
      <c r="R6" s="8" t="s">
        <v>84</v>
      </c>
      <c r="S6" s="8" t="s">
        <v>85</v>
      </c>
      <c r="T6" s="8" t="s">
        <v>86</v>
      </c>
      <c r="U6" s="8" t="s">
        <v>181</v>
      </c>
      <c r="V6" s="8" t="s">
        <v>182</v>
      </c>
      <c r="W6" s="8" t="s">
        <v>89</v>
      </c>
      <c r="X6" s="8" t="s">
        <v>90</v>
      </c>
      <c r="Y6" s="8" t="s">
        <v>91</v>
      </c>
      <c r="Z6" s="8" t="s">
        <v>92</v>
      </c>
      <c r="AA6" s="8" t="s">
        <v>93</v>
      </c>
      <c r="AB6" s="8" t="s">
        <v>94</v>
      </c>
      <c r="AC6" s="8" t="s">
        <v>95</v>
      </c>
      <c r="AD6" s="8" t="s">
        <v>96</v>
      </c>
      <c r="AE6" s="8" t="s">
        <v>183</v>
      </c>
      <c r="AF6" s="8" t="s">
        <v>98</v>
      </c>
      <c r="AG6" s="8" t="s">
        <v>184</v>
      </c>
      <c r="AH6" s="8" t="s">
        <v>185</v>
      </c>
      <c r="AI6" s="8" t="s">
        <v>101</v>
      </c>
      <c r="AJ6" s="8" t="s">
        <v>103</v>
      </c>
      <c r="AK6" s="8" t="s">
        <v>293</v>
      </c>
      <c r="AL6" s="8" t="s">
        <v>390</v>
      </c>
      <c r="AM6" s="8" t="s">
        <v>295</v>
      </c>
      <c r="AN6" s="8" t="s">
        <v>391</v>
      </c>
      <c r="AO6" s="8" t="s">
        <v>296</v>
      </c>
      <c r="AP6" s="8" t="s">
        <v>298</v>
      </c>
      <c r="AQ6" s="8" t="s">
        <v>392</v>
      </c>
      <c r="AR6" s="8" t="s">
        <v>393</v>
      </c>
      <c r="AS6" s="8" t="s">
        <v>331</v>
      </c>
      <c r="AT6" s="8" t="s">
        <v>332</v>
      </c>
      <c r="AU6" s="8" t="s">
        <v>334</v>
      </c>
      <c r="AV6" s="8" t="s">
        <v>333</v>
      </c>
      <c r="AW6" s="8" t="s">
        <v>394</v>
      </c>
      <c r="AX6" s="8" t="s">
        <v>395</v>
      </c>
      <c r="AY6" s="8" t="s">
        <v>396</v>
      </c>
      <c r="AZ6" s="8" t="s">
        <v>397</v>
      </c>
      <c r="BA6" s="8" t="s">
        <v>398</v>
      </c>
    </row>
    <row r="7" ht="11.25">
      <c r="A7" s="3" t="s">
        <v>38</v>
      </c>
    </row>
    <row r="8" spans="1:53" ht="11.25">
      <c r="A8" s="1" t="s">
        <v>68</v>
      </c>
      <c r="B8" s="19">
        <v>174841</v>
      </c>
      <c r="C8" s="19">
        <v>2367</v>
      </c>
      <c r="D8" s="19">
        <v>2175</v>
      </c>
      <c r="E8" s="19">
        <v>2175</v>
      </c>
      <c r="F8" s="19">
        <v>1752</v>
      </c>
      <c r="G8" s="19">
        <v>2502</v>
      </c>
      <c r="H8" s="19">
        <v>1702</v>
      </c>
      <c r="I8" s="19">
        <v>2142</v>
      </c>
      <c r="J8" s="19">
        <v>1816</v>
      </c>
      <c r="K8" s="19">
        <v>2127</v>
      </c>
      <c r="L8" s="19">
        <v>3675</v>
      </c>
      <c r="M8" s="19">
        <v>2994</v>
      </c>
      <c r="N8" s="19">
        <v>1606</v>
      </c>
      <c r="O8" s="19">
        <v>6068</v>
      </c>
      <c r="P8" s="19">
        <v>5160</v>
      </c>
      <c r="Q8" s="19">
        <v>2094</v>
      </c>
      <c r="R8" s="19">
        <v>5145</v>
      </c>
      <c r="S8" s="19">
        <v>8590</v>
      </c>
      <c r="T8" s="19">
        <v>2568</v>
      </c>
      <c r="U8" s="19">
        <v>2559</v>
      </c>
      <c r="V8" s="19">
        <v>7015</v>
      </c>
      <c r="W8" s="19">
        <v>4600</v>
      </c>
      <c r="X8" s="19">
        <v>2985</v>
      </c>
      <c r="Y8" s="19">
        <v>2382</v>
      </c>
      <c r="Z8" s="19">
        <v>2418</v>
      </c>
      <c r="AA8" s="19">
        <v>7520</v>
      </c>
      <c r="AB8" s="19">
        <v>2487</v>
      </c>
      <c r="AC8" s="19">
        <v>3852</v>
      </c>
      <c r="AD8" s="19">
        <v>4660</v>
      </c>
      <c r="AE8" s="19">
        <v>5492</v>
      </c>
      <c r="AF8" s="19">
        <v>3324</v>
      </c>
      <c r="AG8" s="19">
        <v>4808</v>
      </c>
      <c r="AH8" s="19">
        <v>6230</v>
      </c>
      <c r="AI8" s="19">
        <v>884</v>
      </c>
      <c r="AJ8" s="19">
        <v>27351</v>
      </c>
      <c r="AK8" s="19">
        <v>3522</v>
      </c>
      <c r="AL8" s="19">
        <v>2888</v>
      </c>
      <c r="AM8" s="19">
        <v>1882</v>
      </c>
      <c r="AN8" s="19">
        <v>1296</v>
      </c>
      <c r="AO8" s="1">
        <v>2432</v>
      </c>
      <c r="AP8" s="1">
        <v>2758</v>
      </c>
      <c r="AQ8" s="1">
        <v>3402</v>
      </c>
      <c r="AR8" s="1">
        <v>1830</v>
      </c>
      <c r="AS8" s="1">
        <v>1373</v>
      </c>
      <c r="AT8" s="1">
        <v>1442</v>
      </c>
      <c r="AU8" s="1">
        <v>619</v>
      </c>
      <c r="AV8" s="1">
        <v>1346</v>
      </c>
      <c r="AW8" s="1">
        <v>1086</v>
      </c>
      <c r="AX8" s="1">
        <v>328</v>
      </c>
      <c r="AY8" s="1">
        <v>744</v>
      </c>
      <c r="AZ8" s="1">
        <v>664</v>
      </c>
      <c r="BA8" s="1">
        <v>2004</v>
      </c>
    </row>
    <row r="9" spans="1:53" ht="11.25">
      <c r="A9" s="1" t="s">
        <v>39</v>
      </c>
      <c r="B9" s="19">
        <v>90827</v>
      </c>
      <c r="C9" s="19">
        <v>1224</v>
      </c>
      <c r="D9" s="19">
        <v>1029</v>
      </c>
      <c r="E9" s="19">
        <v>1182</v>
      </c>
      <c r="F9" s="19">
        <v>972</v>
      </c>
      <c r="G9" s="19">
        <v>1305</v>
      </c>
      <c r="H9" s="19">
        <v>930</v>
      </c>
      <c r="I9" s="19">
        <v>1065</v>
      </c>
      <c r="J9" s="19">
        <v>1022</v>
      </c>
      <c r="K9" s="19">
        <v>1188</v>
      </c>
      <c r="L9" s="19">
        <v>1674</v>
      </c>
      <c r="M9" s="19">
        <v>1845</v>
      </c>
      <c r="N9" s="19">
        <v>940</v>
      </c>
      <c r="O9" s="19">
        <v>3216</v>
      </c>
      <c r="P9" s="19">
        <v>2268</v>
      </c>
      <c r="Q9" s="19">
        <v>1083</v>
      </c>
      <c r="R9" s="19">
        <v>2710</v>
      </c>
      <c r="S9" s="19">
        <v>5100</v>
      </c>
      <c r="T9" s="19">
        <v>1220</v>
      </c>
      <c r="U9" s="19">
        <v>1506</v>
      </c>
      <c r="V9" s="19">
        <v>3425</v>
      </c>
      <c r="W9" s="19">
        <v>2312</v>
      </c>
      <c r="X9" s="19">
        <v>1521</v>
      </c>
      <c r="Y9" s="19">
        <v>1322</v>
      </c>
      <c r="Z9" s="19">
        <v>1266</v>
      </c>
      <c r="AA9" s="19">
        <v>4184</v>
      </c>
      <c r="AB9" s="19">
        <v>1230</v>
      </c>
      <c r="AC9" s="19">
        <v>1980</v>
      </c>
      <c r="AD9" s="19">
        <v>2288</v>
      </c>
      <c r="AE9" s="19">
        <v>2980</v>
      </c>
      <c r="AF9" s="19">
        <v>1599</v>
      </c>
      <c r="AG9" s="19">
        <v>2408</v>
      </c>
      <c r="AH9" s="19">
        <v>2815</v>
      </c>
      <c r="AI9" s="19">
        <v>475</v>
      </c>
      <c r="AJ9" s="19">
        <v>13114</v>
      </c>
      <c r="AK9" s="19">
        <v>1683</v>
      </c>
      <c r="AL9" s="19">
        <v>1526</v>
      </c>
      <c r="AM9" s="19">
        <v>1080</v>
      </c>
      <c r="AN9" s="19">
        <v>811</v>
      </c>
      <c r="AO9" s="1">
        <v>1330</v>
      </c>
      <c r="AP9" s="1">
        <v>1552</v>
      </c>
      <c r="AQ9" s="1">
        <v>1899</v>
      </c>
      <c r="AR9" s="1">
        <v>1095</v>
      </c>
      <c r="AS9" s="1">
        <v>852</v>
      </c>
      <c r="AT9" s="1">
        <v>814</v>
      </c>
      <c r="AU9" s="1">
        <v>338</v>
      </c>
      <c r="AV9" s="1">
        <v>750</v>
      </c>
      <c r="AW9" s="1">
        <v>589</v>
      </c>
      <c r="AX9" s="1">
        <v>182</v>
      </c>
      <c r="AY9" s="1">
        <v>369</v>
      </c>
      <c r="AZ9" s="1">
        <v>323</v>
      </c>
      <c r="BA9" s="1">
        <v>1236</v>
      </c>
    </row>
    <row r="10" spans="1:53" ht="11.25">
      <c r="A10" s="1" t="s">
        <v>147</v>
      </c>
      <c r="B10" s="19">
        <v>967</v>
      </c>
      <c r="C10" s="19">
        <v>15</v>
      </c>
      <c r="D10" s="19">
        <v>6</v>
      </c>
      <c r="E10" s="19">
        <v>15</v>
      </c>
      <c r="F10" s="19">
        <v>10</v>
      </c>
      <c r="G10" s="19">
        <v>21</v>
      </c>
      <c r="H10" s="19">
        <v>12</v>
      </c>
      <c r="I10" s="19">
        <v>15</v>
      </c>
      <c r="J10" s="19">
        <v>7</v>
      </c>
      <c r="K10" s="19">
        <v>18</v>
      </c>
      <c r="L10" s="19">
        <v>21</v>
      </c>
      <c r="M10" s="19">
        <v>15</v>
      </c>
      <c r="N10" s="19">
        <v>2</v>
      </c>
      <c r="O10" s="19">
        <v>44</v>
      </c>
      <c r="P10" s="19">
        <v>20</v>
      </c>
      <c r="Q10" s="19">
        <v>9</v>
      </c>
      <c r="R10" s="19">
        <v>25</v>
      </c>
      <c r="S10" s="19">
        <v>65</v>
      </c>
      <c r="T10" s="19">
        <v>6</v>
      </c>
      <c r="U10" s="19">
        <v>21</v>
      </c>
      <c r="V10" s="19">
        <v>40</v>
      </c>
      <c r="W10" s="19">
        <v>24</v>
      </c>
      <c r="X10" s="19">
        <v>9</v>
      </c>
      <c r="Y10" s="19">
        <v>20</v>
      </c>
      <c r="Z10" s="19">
        <v>8</v>
      </c>
      <c r="AA10" s="19">
        <v>72</v>
      </c>
      <c r="AB10" s="19">
        <v>21</v>
      </c>
      <c r="AC10" s="19">
        <v>24</v>
      </c>
      <c r="AD10" s="19">
        <v>36</v>
      </c>
      <c r="AE10" s="19">
        <v>36</v>
      </c>
      <c r="AF10" s="19">
        <v>18</v>
      </c>
      <c r="AG10" s="19">
        <v>16</v>
      </c>
      <c r="AH10" s="19">
        <v>10</v>
      </c>
      <c r="AI10" s="19">
        <v>6</v>
      </c>
      <c r="AJ10" s="19">
        <v>77</v>
      </c>
      <c r="AK10" s="19">
        <v>18</v>
      </c>
      <c r="AL10" s="19">
        <v>10</v>
      </c>
      <c r="AM10" s="19">
        <v>16</v>
      </c>
      <c r="AN10" s="19">
        <v>15</v>
      </c>
      <c r="AO10" s="1">
        <v>6</v>
      </c>
      <c r="AP10" s="1">
        <v>40</v>
      </c>
      <c r="AQ10" s="1">
        <v>30</v>
      </c>
      <c r="AR10" s="1">
        <v>13</v>
      </c>
      <c r="AS10" s="1">
        <v>4</v>
      </c>
      <c r="AT10" s="1">
        <v>16</v>
      </c>
      <c r="AU10" s="1">
        <v>7</v>
      </c>
      <c r="AV10" s="1">
        <v>2</v>
      </c>
      <c r="AW10" s="1">
        <v>10</v>
      </c>
      <c r="AX10" s="1">
        <v>3</v>
      </c>
      <c r="AY10" s="1">
        <v>1</v>
      </c>
      <c r="AZ10" s="1">
        <v>2</v>
      </c>
      <c r="BA10" s="1">
        <v>10</v>
      </c>
    </row>
    <row r="11" spans="1:53" ht="11.25">
      <c r="A11" s="1" t="s">
        <v>148</v>
      </c>
      <c r="B11" s="19">
        <v>12532</v>
      </c>
      <c r="C11" s="19">
        <v>228</v>
      </c>
      <c r="D11" s="19">
        <v>207</v>
      </c>
      <c r="E11" s="19">
        <v>273</v>
      </c>
      <c r="F11" s="19">
        <v>140</v>
      </c>
      <c r="G11" s="19">
        <v>264</v>
      </c>
      <c r="H11" s="19">
        <v>156</v>
      </c>
      <c r="I11" s="19">
        <v>183</v>
      </c>
      <c r="J11" s="19">
        <v>226</v>
      </c>
      <c r="K11" s="19">
        <v>201</v>
      </c>
      <c r="L11" s="19">
        <v>354</v>
      </c>
      <c r="M11" s="19">
        <v>240</v>
      </c>
      <c r="N11" s="19">
        <v>178</v>
      </c>
      <c r="O11" s="19">
        <v>504</v>
      </c>
      <c r="P11" s="19">
        <v>424</v>
      </c>
      <c r="Q11" s="19">
        <v>174</v>
      </c>
      <c r="R11" s="19">
        <v>525</v>
      </c>
      <c r="S11" s="19">
        <v>625</v>
      </c>
      <c r="T11" s="19">
        <v>240</v>
      </c>
      <c r="U11" s="19">
        <v>177</v>
      </c>
      <c r="V11" s="19">
        <v>625</v>
      </c>
      <c r="W11" s="19">
        <v>468</v>
      </c>
      <c r="X11" s="19">
        <v>258</v>
      </c>
      <c r="Y11" s="19">
        <v>116</v>
      </c>
      <c r="Z11" s="19">
        <v>176</v>
      </c>
      <c r="AA11" s="19">
        <v>204</v>
      </c>
      <c r="AB11" s="19">
        <v>192</v>
      </c>
      <c r="AC11" s="19">
        <v>198</v>
      </c>
      <c r="AD11" s="19">
        <v>236</v>
      </c>
      <c r="AE11" s="19">
        <v>256</v>
      </c>
      <c r="AF11" s="19">
        <v>180</v>
      </c>
      <c r="AG11" s="19">
        <v>320</v>
      </c>
      <c r="AH11" s="19">
        <v>265</v>
      </c>
      <c r="AI11" s="19">
        <v>66</v>
      </c>
      <c r="AJ11" s="19">
        <v>1718</v>
      </c>
      <c r="AK11" s="19">
        <v>312</v>
      </c>
      <c r="AL11" s="19">
        <v>210</v>
      </c>
      <c r="AM11" s="19">
        <v>142</v>
      </c>
      <c r="AN11" s="19">
        <v>64</v>
      </c>
      <c r="AO11" s="1">
        <v>186</v>
      </c>
      <c r="AP11" s="1">
        <v>126</v>
      </c>
      <c r="AQ11" s="1">
        <v>252</v>
      </c>
      <c r="AR11" s="1">
        <v>50</v>
      </c>
      <c r="AS11" s="1">
        <v>130</v>
      </c>
      <c r="AT11" s="1">
        <v>88</v>
      </c>
      <c r="AU11" s="1">
        <v>40</v>
      </c>
      <c r="AV11" s="1">
        <v>94</v>
      </c>
      <c r="AW11" s="1">
        <v>70</v>
      </c>
      <c r="AX11" s="1">
        <v>11</v>
      </c>
      <c r="AY11" s="1">
        <v>54</v>
      </c>
      <c r="AZ11" s="1">
        <v>36</v>
      </c>
      <c r="BA11" s="1">
        <v>70</v>
      </c>
    </row>
    <row r="12" spans="1:53" ht="11.25">
      <c r="A12" s="1" t="s">
        <v>40</v>
      </c>
      <c r="B12" s="19">
        <v>18083</v>
      </c>
      <c r="C12" s="19">
        <v>165</v>
      </c>
      <c r="D12" s="19">
        <v>264</v>
      </c>
      <c r="E12" s="19">
        <v>186</v>
      </c>
      <c r="F12" s="19">
        <v>174</v>
      </c>
      <c r="G12" s="19">
        <v>279</v>
      </c>
      <c r="H12" s="19">
        <v>124</v>
      </c>
      <c r="I12" s="19">
        <v>312</v>
      </c>
      <c r="J12" s="19">
        <v>132</v>
      </c>
      <c r="K12" s="19">
        <v>135</v>
      </c>
      <c r="L12" s="19">
        <v>381</v>
      </c>
      <c r="M12" s="19">
        <v>102</v>
      </c>
      <c r="N12" s="19">
        <v>128</v>
      </c>
      <c r="O12" s="19">
        <v>732</v>
      </c>
      <c r="P12" s="19">
        <v>844</v>
      </c>
      <c r="Q12" s="19">
        <v>276</v>
      </c>
      <c r="R12" s="19">
        <v>495</v>
      </c>
      <c r="S12" s="19">
        <v>475</v>
      </c>
      <c r="T12" s="19">
        <v>370</v>
      </c>
      <c r="U12" s="19">
        <v>81</v>
      </c>
      <c r="V12" s="19">
        <v>920</v>
      </c>
      <c r="W12" s="19">
        <v>412</v>
      </c>
      <c r="X12" s="19">
        <v>345</v>
      </c>
      <c r="Y12" s="19">
        <v>200</v>
      </c>
      <c r="Z12" s="19">
        <v>216</v>
      </c>
      <c r="AA12" s="19">
        <v>692</v>
      </c>
      <c r="AB12" s="19">
        <v>237</v>
      </c>
      <c r="AC12" s="19">
        <v>498</v>
      </c>
      <c r="AD12" s="19">
        <v>364</v>
      </c>
      <c r="AE12" s="19">
        <v>288</v>
      </c>
      <c r="AF12" s="19">
        <v>435</v>
      </c>
      <c r="AG12" s="19">
        <v>448</v>
      </c>
      <c r="AH12" s="19">
        <v>970</v>
      </c>
      <c r="AI12" s="19">
        <v>79</v>
      </c>
      <c r="AJ12" s="19">
        <v>3782</v>
      </c>
      <c r="AK12" s="19">
        <v>333</v>
      </c>
      <c r="AL12" s="19">
        <v>252</v>
      </c>
      <c r="AM12" s="19">
        <v>178</v>
      </c>
      <c r="AN12" s="19">
        <v>101</v>
      </c>
      <c r="AO12" s="1">
        <v>178</v>
      </c>
      <c r="AP12" s="1">
        <v>196</v>
      </c>
      <c r="AQ12" s="1">
        <v>282</v>
      </c>
      <c r="AR12" s="1">
        <v>199</v>
      </c>
      <c r="AS12" s="1">
        <v>88</v>
      </c>
      <c r="AT12" s="1">
        <v>130</v>
      </c>
      <c r="AU12" s="1">
        <v>42</v>
      </c>
      <c r="AV12" s="1">
        <v>160</v>
      </c>
      <c r="AW12" s="1">
        <v>67</v>
      </c>
      <c r="AX12" s="1">
        <v>56</v>
      </c>
      <c r="AY12" s="1">
        <v>44</v>
      </c>
      <c r="AZ12" s="1">
        <v>54</v>
      </c>
      <c r="BA12" s="1">
        <v>182</v>
      </c>
    </row>
    <row r="13" spans="1:53" ht="11.25">
      <c r="A13" s="1" t="s">
        <v>41</v>
      </c>
      <c r="B13" s="19">
        <v>12927</v>
      </c>
      <c r="C13" s="19">
        <v>168</v>
      </c>
      <c r="D13" s="19">
        <v>156</v>
      </c>
      <c r="E13" s="19">
        <v>117</v>
      </c>
      <c r="F13" s="19">
        <v>112</v>
      </c>
      <c r="G13" s="19">
        <v>219</v>
      </c>
      <c r="H13" s="19">
        <v>148</v>
      </c>
      <c r="I13" s="19">
        <v>165</v>
      </c>
      <c r="J13" s="19">
        <v>98</v>
      </c>
      <c r="K13" s="19">
        <v>132</v>
      </c>
      <c r="L13" s="19">
        <v>294</v>
      </c>
      <c r="M13" s="19">
        <v>270</v>
      </c>
      <c r="N13" s="19">
        <v>76</v>
      </c>
      <c r="O13" s="19">
        <v>400</v>
      </c>
      <c r="P13" s="19">
        <v>408</v>
      </c>
      <c r="Q13" s="19">
        <v>153</v>
      </c>
      <c r="R13" s="19">
        <v>345</v>
      </c>
      <c r="S13" s="19">
        <v>640</v>
      </c>
      <c r="T13" s="19">
        <v>170</v>
      </c>
      <c r="U13" s="19">
        <v>171</v>
      </c>
      <c r="V13" s="19">
        <v>465</v>
      </c>
      <c r="W13" s="19">
        <v>308</v>
      </c>
      <c r="X13" s="19">
        <v>192</v>
      </c>
      <c r="Y13" s="19">
        <v>198</v>
      </c>
      <c r="Z13" s="19">
        <v>166</v>
      </c>
      <c r="AA13" s="19">
        <v>588</v>
      </c>
      <c r="AB13" s="19">
        <v>189</v>
      </c>
      <c r="AC13" s="19">
        <v>282</v>
      </c>
      <c r="AD13" s="19">
        <v>376</v>
      </c>
      <c r="AE13" s="19">
        <v>352</v>
      </c>
      <c r="AF13" s="19">
        <v>276</v>
      </c>
      <c r="AG13" s="19">
        <v>376</v>
      </c>
      <c r="AH13" s="19">
        <v>450</v>
      </c>
      <c r="AI13" s="19">
        <v>73</v>
      </c>
      <c r="AJ13" s="19">
        <v>2074</v>
      </c>
      <c r="AK13" s="19">
        <v>294</v>
      </c>
      <c r="AL13" s="19">
        <v>244</v>
      </c>
      <c r="AM13" s="19">
        <v>142</v>
      </c>
      <c r="AN13" s="19">
        <v>85</v>
      </c>
      <c r="AO13" s="1">
        <v>184</v>
      </c>
      <c r="AP13" s="1">
        <v>182</v>
      </c>
      <c r="AQ13" s="1">
        <v>246</v>
      </c>
      <c r="AR13" s="1">
        <v>141</v>
      </c>
      <c r="AS13" s="1">
        <v>89</v>
      </c>
      <c r="AT13" s="1">
        <v>114</v>
      </c>
      <c r="AU13" s="1">
        <v>66</v>
      </c>
      <c r="AV13" s="1">
        <v>112</v>
      </c>
      <c r="AW13" s="1">
        <v>93</v>
      </c>
      <c r="AX13" s="1">
        <v>30</v>
      </c>
      <c r="AY13" s="1">
        <v>92</v>
      </c>
      <c r="AZ13" s="1">
        <v>52</v>
      </c>
      <c r="BA13" s="1">
        <v>154</v>
      </c>
    </row>
    <row r="14" spans="1:53" ht="11.25">
      <c r="A14" s="1" t="s">
        <v>149</v>
      </c>
      <c r="B14" s="19">
        <v>32097</v>
      </c>
      <c r="C14" s="19">
        <v>507</v>
      </c>
      <c r="D14" s="19">
        <v>447</v>
      </c>
      <c r="E14" s="19">
        <v>366</v>
      </c>
      <c r="F14" s="19">
        <v>280</v>
      </c>
      <c r="G14" s="19">
        <v>375</v>
      </c>
      <c r="H14" s="19">
        <v>292</v>
      </c>
      <c r="I14" s="19">
        <v>357</v>
      </c>
      <c r="J14" s="19">
        <v>295</v>
      </c>
      <c r="K14" s="19">
        <v>393</v>
      </c>
      <c r="L14" s="19">
        <v>855</v>
      </c>
      <c r="M14" s="19">
        <v>468</v>
      </c>
      <c r="N14" s="19">
        <v>258</v>
      </c>
      <c r="O14" s="19">
        <v>1040</v>
      </c>
      <c r="P14" s="19">
        <v>984</v>
      </c>
      <c r="Q14" s="19">
        <v>339</v>
      </c>
      <c r="R14" s="19">
        <v>825</v>
      </c>
      <c r="S14" s="19">
        <v>1500</v>
      </c>
      <c r="T14" s="19">
        <v>446</v>
      </c>
      <c r="U14" s="19">
        <v>501</v>
      </c>
      <c r="V14" s="19">
        <v>1120</v>
      </c>
      <c r="W14" s="19">
        <v>864</v>
      </c>
      <c r="X14" s="19">
        <v>504</v>
      </c>
      <c r="Y14" s="19">
        <v>418</v>
      </c>
      <c r="Z14" s="19">
        <v>488</v>
      </c>
      <c r="AA14" s="19">
        <v>1356</v>
      </c>
      <c r="AB14" s="19">
        <v>363</v>
      </c>
      <c r="AC14" s="19">
        <v>582</v>
      </c>
      <c r="AD14" s="19">
        <v>820</v>
      </c>
      <c r="AE14" s="19">
        <v>1172</v>
      </c>
      <c r="AF14" s="19">
        <v>588</v>
      </c>
      <c r="AG14" s="19">
        <v>1044</v>
      </c>
      <c r="AH14" s="19">
        <v>1490</v>
      </c>
      <c r="AI14" s="19">
        <v>149</v>
      </c>
      <c r="AJ14" s="19">
        <v>5434</v>
      </c>
      <c r="AK14" s="19">
        <v>765</v>
      </c>
      <c r="AL14" s="19">
        <v>562</v>
      </c>
      <c r="AM14" s="19">
        <v>286</v>
      </c>
      <c r="AN14" s="19">
        <v>179</v>
      </c>
      <c r="AO14" s="1">
        <v>484</v>
      </c>
      <c r="AP14" s="1">
        <v>524</v>
      </c>
      <c r="AQ14" s="1">
        <v>570</v>
      </c>
      <c r="AR14" s="1">
        <v>266</v>
      </c>
      <c r="AS14" s="1">
        <v>171</v>
      </c>
      <c r="AT14" s="1">
        <v>230</v>
      </c>
      <c r="AU14" s="1">
        <v>105</v>
      </c>
      <c r="AV14" s="1">
        <v>202</v>
      </c>
      <c r="AW14" s="1">
        <v>210</v>
      </c>
      <c r="AX14" s="1">
        <v>34</v>
      </c>
      <c r="AY14" s="1">
        <v>150</v>
      </c>
      <c r="AZ14" s="1">
        <v>155</v>
      </c>
      <c r="BA14" s="1">
        <v>284</v>
      </c>
    </row>
    <row r="15" spans="1:53" ht="11.25">
      <c r="A15" s="1" t="s">
        <v>42</v>
      </c>
      <c r="B15" s="19">
        <v>7407</v>
      </c>
      <c r="C15" s="19">
        <v>60</v>
      </c>
      <c r="D15" s="19">
        <v>66</v>
      </c>
      <c r="E15" s="19">
        <v>36</v>
      </c>
      <c r="F15" s="19">
        <v>64</v>
      </c>
      <c r="G15" s="19">
        <v>39</v>
      </c>
      <c r="H15" s="19">
        <v>40</v>
      </c>
      <c r="I15" s="19">
        <v>45</v>
      </c>
      <c r="J15" s="19">
        <v>36</v>
      </c>
      <c r="K15" s="19">
        <v>60</v>
      </c>
      <c r="L15" s="19">
        <v>96</v>
      </c>
      <c r="M15" s="19">
        <v>54</v>
      </c>
      <c r="N15" s="19">
        <v>24</v>
      </c>
      <c r="O15" s="19">
        <v>132</v>
      </c>
      <c r="P15" s="19">
        <v>212</v>
      </c>
      <c r="Q15" s="19">
        <v>60</v>
      </c>
      <c r="R15" s="19">
        <v>220</v>
      </c>
      <c r="S15" s="19">
        <v>185</v>
      </c>
      <c r="T15" s="19">
        <v>116</v>
      </c>
      <c r="U15" s="19">
        <v>102</v>
      </c>
      <c r="V15" s="19">
        <v>420</v>
      </c>
      <c r="W15" s="19">
        <v>212</v>
      </c>
      <c r="X15" s="19">
        <v>156</v>
      </c>
      <c r="Y15" s="19">
        <v>108</v>
      </c>
      <c r="Z15" s="19">
        <v>98</v>
      </c>
      <c r="AA15" s="19">
        <v>424</v>
      </c>
      <c r="AB15" s="19">
        <v>255</v>
      </c>
      <c r="AC15" s="19">
        <v>288</v>
      </c>
      <c r="AD15" s="19">
        <v>540</v>
      </c>
      <c r="AE15" s="19">
        <v>408</v>
      </c>
      <c r="AF15" s="19">
        <v>228</v>
      </c>
      <c r="AG15" s="19">
        <v>196</v>
      </c>
      <c r="AH15" s="19">
        <v>230</v>
      </c>
      <c r="AI15" s="19">
        <v>36</v>
      </c>
      <c r="AJ15" s="19">
        <v>1152</v>
      </c>
      <c r="AK15" s="19">
        <v>117</v>
      </c>
      <c r="AL15" s="19">
        <v>84</v>
      </c>
      <c r="AM15" s="19">
        <v>38</v>
      </c>
      <c r="AN15" s="19">
        <v>41</v>
      </c>
      <c r="AO15" s="1">
        <v>64</v>
      </c>
      <c r="AP15" s="1">
        <v>138</v>
      </c>
      <c r="AQ15" s="1">
        <v>123</v>
      </c>
      <c r="AR15" s="1">
        <v>66</v>
      </c>
      <c r="AS15" s="1">
        <v>39</v>
      </c>
      <c r="AT15" s="1">
        <v>50</v>
      </c>
      <c r="AU15" s="1">
        <v>21</v>
      </c>
      <c r="AV15" s="1">
        <v>26</v>
      </c>
      <c r="AW15" s="1">
        <v>46</v>
      </c>
      <c r="AX15" s="1">
        <v>12</v>
      </c>
      <c r="AY15" s="1">
        <v>34</v>
      </c>
      <c r="AZ15" s="1">
        <v>42</v>
      </c>
      <c r="BA15" s="1">
        <v>68</v>
      </c>
    </row>
    <row r="16" spans="1:53" ht="11.25">
      <c r="A16" s="1" t="s">
        <v>12</v>
      </c>
      <c r="B16" s="19">
        <v>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1</v>
      </c>
      <c r="AX16" s="1">
        <v>0</v>
      </c>
      <c r="AY16" s="1">
        <v>0</v>
      </c>
      <c r="AZ16" s="1">
        <v>0</v>
      </c>
      <c r="BA16" s="1">
        <v>0</v>
      </c>
    </row>
    <row r="17" spans="1:53" ht="11.25">
      <c r="A17" s="1" t="s">
        <v>301</v>
      </c>
      <c r="B17" s="40">
        <v>0.5250141557186243</v>
      </c>
      <c r="C17" s="40">
        <v>0.523447401774398</v>
      </c>
      <c r="D17" s="40">
        <v>0.47586206896551725</v>
      </c>
      <c r="E17" s="40">
        <v>0.5503448275862068</v>
      </c>
      <c r="F17" s="40">
        <v>0.5605022831050228</v>
      </c>
      <c r="G17" s="40">
        <v>0.5299760191846523</v>
      </c>
      <c r="H17" s="40">
        <v>0.5534665099882491</v>
      </c>
      <c r="I17" s="40">
        <v>0.5042016806722689</v>
      </c>
      <c r="J17" s="40">
        <v>0.5666299559471366</v>
      </c>
      <c r="K17" s="40">
        <v>0.5669957686882934</v>
      </c>
      <c r="L17" s="40">
        <v>0.46122448979591835</v>
      </c>
      <c r="M17" s="40">
        <v>0.6212424849699398</v>
      </c>
      <c r="N17" s="40">
        <v>0.5865504358655044</v>
      </c>
      <c r="O17" s="40">
        <v>0.5372445616348055</v>
      </c>
      <c r="P17" s="40">
        <v>0.4434108527131783</v>
      </c>
      <c r="Q17" s="40">
        <v>0.5214899713467048</v>
      </c>
      <c r="R17" s="40">
        <v>0.531584062196307</v>
      </c>
      <c r="S17" s="40">
        <v>0.6012805587892899</v>
      </c>
      <c r="T17" s="40">
        <v>0.47741433021806856</v>
      </c>
      <c r="U17" s="40">
        <v>0.5967174677608441</v>
      </c>
      <c r="V17" s="40">
        <v>0.49394155381325733</v>
      </c>
      <c r="W17" s="40">
        <v>0.5078260869565218</v>
      </c>
      <c r="X17" s="40">
        <v>0.5125628140703518</v>
      </c>
      <c r="Y17" s="40">
        <v>0.563392107472712</v>
      </c>
      <c r="Z17" s="40">
        <v>0.5268817204301075</v>
      </c>
      <c r="AA17" s="40">
        <v>0.5659574468085107</v>
      </c>
      <c r="AB17" s="40">
        <v>0.503015681544029</v>
      </c>
      <c r="AC17" s="40">
        <v>0.5202492211838006</v>
      </c>
      <c r="AD17" s="40">
        <v>0.49871244635193135</v>
      </c>
      <c r="AE17" s="40">
        <v>0.5491624180626365</v>
      </c>
      <c r="AF17" s="40">
        <v>0.48646209386281586</v>
      </c>
      <c r="AG17" s="40">
        <v>0.5041597337770383</v>
      </c>
      <c r="AH17" s="40">
        <v>0.4534510433386838</v>
      </c>
      <c r="AI17" s="40">
        <v>0.5441176470588235</v>
      </c>
      <c r="AJ17" s="40">
        <v>0.4822858396402325</v>
      </c>
      <c r="AK17" s="40">
        <v>0.4829642248722317</v>
      </c>
      <c r="AL17" s="40">
        <v>0.5318559556786704</v>
      </c>
      <c r="AM17" s="40">
        <v>0.5823591923485654</v>
      </c>
      <c r="AN17" s="40">
        <v>0.6373456790123457</v>
      </c>
      <c r="AO17" s="40">
        <v>0.5493421052631579</v>
      </c>
      <c r="AP17" s="40">
        <v>0.5772298767222626</v>
      </c>
      <c r="AQ17" s="40">
        <v>0.5670194003527337</v>
      </c>
      <c r="AR17" s="40">
        <v>0.6054644808743169</v>
      </c>
      <c r="AS17" s="40">
        <v>0.6234522942461762</v>
      </c>
      <c r="AT17" s="40">
        <v>0.5755894590846047</v>
      </c>
      <c r="AU17" s="40">
        <v>0.5573505654281099</v>
      </c>
      <c r="AV17" s="40">
        <v>0.5586924219910847</v>
      </c>
      <c r="AW17" s="40">
        <v>0.5515653775322283</v>
      </c>
      <c r="AX17" s="40">
        <v>0.5640243902439024</v>
      </c>
      <c r="AY17" s="40">
        <v>0.49731182795698925</v>
      </c>
      <c r="AZ17" s="40">
        <v>0.4894578313253012</v>
      </c>
      <c r="BA17" s="40">
        <v>0.6217564870259481</v>
      </c>
    </row>
    <row r="18" ht="11.25">
      <c r="B18" s="20"/>
    </row>
    <row r="19" spans="1:47" s="12" customFormat="1" ht="11.25">
      <c r="A19" s="13" t="s">
        <v>35</v>
      </c>
      <c r="C19" s="34">
        <v>35916</v>
      </c>
      <c r="D19" s="34">
        <v>35916</v>
      </c>
      <c r="E19" s="34">
        <v>35855</v>
      </c>
      <c r="F19" s="34">
        <v>36008</v>
      </c>
      <c r="G19" s="34">
        <v>36039</v>
      </c>
      <c r="H19" s="34">
        <v>35886</v>
      </c>
      <c r="I19" s="34">
        <v>35916</v>
      </c>
      <c r="J19" s="34">
        <v>35886</v>
      </c>
      <c r="K19" s="34">
        <v>36008</v>
      </c>
      <c r="L19" s="34">
        <v>35947</v>
      </c>
      <c r="M19" s="34">
        <v>35947</v>
      </c>
      <c r="N19" s="34">
        <v>35855</v>
      </c>
      <c r="O19" s="34">
        <v>36008</v>
      </c>
      <c r="P19" s="34">
        <v>35886</v>
      </c>
      <c r="Q19" s="34">
        <v>35855</v>
      </c>
      <c r="R19" s="34">
        <v>36069</v>
      </c>
      <c r="S19" s="34">
        <v>36069</v>
      </c>
      <c r="T19" s="34">
        <v>36069</v>
      </c>
      <c r="U19" s="34">
        <v>36069</v>
      </c>
      <c r="V19" s="34">
        <v>36100</v>
      </c>
      <c r="W19" s="34">
        <v>36069</v>
      </c>
      <c r="X19" s="34">
        <v>36100</v>
      </c>
      <c r="Y19" s="34">
        <v>36130</v>
      </c>
      <c r="Z19" s="34">
        <v>36130</v>
      </c>
      <c r="AA19" s="34">
        <v>36130</v>
      </c>
      <c r="AB19" s="34">
        <v>36130</v>
      </c>
      <c r="AC19" s="34">
        <v>36130</v>
      </c>
      <c r="AD19" s="34">
        <v>36161</v>
      </c>
      <c r="AE19" s="34">
        <v>36161</v>
      </c>
      <c r="AF19" s="34">
        <v>36192</v>
      </c>
      <c r="AG19" s="34">
        <v>36192</v>
      </c>
      <c r="AH19" s="34">
        <v>36161</v>
      </c>
      <c r="AI19" s="34">
        <v>36192</v>
      </c>
      <c r="AJ19" s="34">
        <v>36192</v>
      </c>
      <c r="AK19" s="34">
        <v>35765</v>
      </c>
      <c r="AL19" s="34">
        <v>36434</v>
      </c>
      <c r="AM19" s="34">
        <v>36434</v>
      </c>
      <c r="AN19" s="34">
        <v>36434</v>
      </c>
      <c r="AO19" s="34">
        <v>36465</v>
      </c>
      <c r="AP19" s="34">
        <v>36495</v>
      </c>
      <c r="AQ19" s="34">
        <v>36495</v>
      </c>
      <c r="AR19" s="34">
        <v>36526</v>
      </c>
      <c r="AS19" s="34">
        <v>36586</v>
      </c>
      <c r="AT19" s="34">
        <v>36617</v>
      </c>
      <c r="AU19" s="34">
        <v>36557</v>
      </c>
    </row>
    <row r="20" spans="1:53" ht="11.25">
      <c r="A20" s="3" t="s">
        <v>29</v>
      </c>
      <c r="B20" s="19">
        <v>174841</v>
      </c>
      <c r="C20" s="19">
        <v>2367</v>
      </c>
      <c r="D20" s="19">
        <v>2175</v>
      </c>
      <c r="E20" s="19">
        <v>2175</v>
      </c>
      <c r="F20" s="19">
        <v>1752</v>
      </c>
      <c r="G20" s="19">
        <v>2502</v>
      </c>
      <c r="H20" s="19">
        <v>1702</v>
      </c>
      <c r="I20" s="19">
        <v>2142</v>
      </c>
      <c r="J20" s="19">
        <v>1816</v>
      </c>
      <c r="K20" s="19">
        <v>2127</v>
      </c>
      <c r="L20" s="19">
        <v>3675</v>
      </c>
      <c r="M20" s="19">
        <v>2994</v>
      </c>
      <c r="N20" s="19">
        <v>1606</v>
      </c>
      <c r="O20" s="19">
        <v>6068</v>
      </c>
      <c r="P20" s="19">
        <v>5160</v>
      </c>
      <c r="Q20" s="19">
        <v>2094</v>
      </c>
      <c r="R20" s="19">
        <v>5145</v>
      </c>
      <c r="S20" s="19">
        <v>8590</v>
      </c>
      <c r="T20" s="19">
        <v>2568</v>
      </c>
      <c r="U20" s="19">
        <v>2559</v>
      </c>
      <c r="V20" s="19">
        <v>7015</v>
      </c>
      <c r="W20" s="19">
        <v>4600</v>
      </c>
      <c r="X20" s="19">
        <v>2985</v>
      </c>
      <c r="Y20" s="19">
        <v>2382</v>
      </c>
      <c r="Z20" s="19">
        <v>2418</v>
      </c>
      <c r="AA20" s="19">
        <v>7520</v>
      </c>
      <c r="AB20" s="19">
        <v>2487</v>
      </c>
      <c r="AC20" s="19">
        <v>3852</v>
      </c>
      <c r="AD20" s="19">
        <v>4660</v>
      </c>
      <c r="AE20" s="19">
        <v>5492</v>
      </c>
      <c r="AF20" s="19">
        <v>3324</v>
      </c>
      <c r="AG20" s="19">
        <v>4808</v>
      </c>
      <c r="AH20" s="19">
        <v>6230</v>
      </c>
      <c r="AI20" s="19">
        <v>884</v>
      </c>
      <c r="AJ20" s="19">
        <v>27351</v>
      </c>
      <c r="AK20" s="19">
        <v>3522</v>
      </c>
      <c r="AL20" s="19">
        <v>2888</v>
      </c>
      <c r="AM20" s="19">
        <v>1882</v>
      </c>
      <c r="AN20" s="19">
        <v>1296</v>
      </c>
      <c r="AO20" s="1">
        <v>2432</v>
      </c>
      <c r="AP20" s="1">
        <v>2758</v>
      </c>
      <c r="AQ20" s="1">
        <v>3402</v>
      </c>
      <c r="AR20" s="1">
        <v>1830</v>
      </c>
      <c r="AS20" s="1">
        <v>1373</v>
      </c>
      <c r="AT20" s="1">
        <v>1442</v>
      </c>
      <c r="AU20" s="1">
        <v>619</v>
      </c>
      <c r="AV20" s="1">
        <v>1346</v>
      </c>
      <c r="AW20" s="1">
        <v>1086</v>
      </c>
      <c r="AX20" s="1">
        <v>328</v>
      </c>
      <c r="AY20" s="1">
        <v>744</v>
      </c>
      <c r="AZ20" s="1">
        <v>664</v>
      </c>
      <c r="BA20" s="1">
        <v>2004</v>
      </c>
    </row>
    <row r="21" spans="1:53" ht="11.25">
      <c r="A21" s="3" t="s">
        <v>30</v>
      </c>
      <c r="B21" s="19">
        <v>104326</v>
      </c>
      <c r="C21" s="19">
        <v>1467</v>
      </c>
      <c r="D21" s="19">
        <v>1242</v>
      </c>
      <c r="E21" s="19">
        <v>1470</v>
      </c>
      <c r="F21" s="19">
        <v>1122</v>
      </c>
      <c r="G21" s="19">
        <v>1590</v>
      </c>
      <c r="H21" s="19">
        <v>1098</v>
      </c>
      <c r="I21" s="19">
        <v>1263</v>
      </c>
      <c r="J21" s="19">
        <v>1255</v>
      </c>
      <c r="K21" s="19">
        <v>1407</v>
      </c>
      <c r="L21" s="19">
        <v>2049</v>
      </c>
      <c r="M21" s="19">
        <v>2100</v>
      </c>
      <c r="N21" s="19">
        <v>1120</v>
      </c>
      <c r="O21" s="19">
        <v>3764</v>
      </c>
      <c r="P21" s="19">
        <v>2712</v>
      </c>
      <c r="Q21" s="19">
        <v>1266</v>
      </c>
      <c r="R21" s="19">
        <v>3260</v>
      </c>
      <c r="S21" s="19">
        <v>5790</v>
      </c>
      <c r="T21" s="19">
        <v>1466</v>
      </c>
      <c r="U21" s="19">
        <v>1704</v>
      </c>
      <c r="V21" s="19">
        <v>4090</v>
      </c>
      <c r="W21" s="19">
        <v>2804</v>
      </c>
      <c r="X21" s="19">
        <v>1788</v>
      </c>
      <c r="Y21" s="19">
        <v>1458</v>
      </c>
      <c r="Z21" s="19">
        <v>1450</v>
      </c>
      <c r="AA21" s="19">
        <v>4460</v>
      </c>
      <c r="AB21" s="19">
        <v>1443</v>
      </c>
      <c r="AC21" s="19">
        <v>2202</v>
      </c>
      <c r="AD21" s="19">
        <v>2560</v>
      </c>
      <c r="AE21" s="19">
        <v>3272</v>
      </c>
      <c r="AF21" s="19">
        <v>1797</v>
      </c>
      <c r="AG21" s="19">
        <v>2744</v>
      </c>
      <c r="AH21" s="19">
        <v>3090</v>
      </c>
      <c r="AI21" s="19">
        <v>547</v>
      </c>
      <c r="AJ21" s="19">
        <v>14909</v>
      </c>
      <c r="AK21" s="19">
        <v>2013</v>
      </c>
      <c r="AL21" s="19">
        <v>1746</v>
      </c>
      <c r="AM21" s="19">
        <v>1238</v>
      </c>
      <c r="AN21" s="19">
        <v>890</v>
      </c>
      <c r="AO21" s="19">
        <v>1522</v>
      </c>
      <c r="AP21" s="19">
        <v>1718</v>
      </c>
      <c r="AQ21" s="19">
        <v>2181</v>
      </c>
      <c r="AR21" s="19">
        <v>1158</v>
      </c>
      <c r="AS21" s="19">
        <v>986</v>
      </c>
      <c r="AT21" s="19">
        <v>918</v>
      </c>
      <c r="AU21" s="19">
        <v>385</v>
      </c>
      <c r="AV21" s="19">
        <v>846</v>
      </c>
      <c r="AW21" s="19">
        <v>669</v>
      </c>
      <c r="AX21" s="19">
        <v>196</v>
      </c>
      <c r="AY21" s="19">
        <v>424</v>
      </c>
      <c r="AZ21" s="19">
        <v>361</v>
      </c>
      <c r="BA21" s="19">
        <v>1316</v>
      </c>
    </row>
    <row r="22" spans="1:53" ht="11.25">
      <c r="A22" s="3" t="s">
        <v>31</v>
      </c>
      <c r="B22" s="38">
        <v>59.66907075571519</v>
      </c>
      <c r="C22" s="38">
        <v>61.97718631178707</v>
      </c>
      <c r="D22" s="38">
        <v>57.103448275862064</v>
      </c>
      <c r="E22" s="38">
        <v>67.58620689655173</v>
      </c>
      <c r="F22" s="38">
        <v>64.04109589041096</v>
      </c>
      <c r="G22" s="38">
        <v>63.549160671462836</v>
      </c>
      <c r="H22" s="38">
        <v>64.5123384253819</v>
      </c>
      <c r="I22" s="38">
        <v>58.96358543417367</v>
      </c>
      <c r="J22" s="38">
        <v>69.1079295154185</v>
      </c>
      <c r="K22" s="38">
        <v>66.14950634696756</v>
      </c>
      <c r="L22" s="38">
        <v>55.755102040816325</v>
      </c>
      <c r="M22" s="38">
        <v>70.14028056112225</v>
      </c>
      <c r="N22" s="38">
        <v>69.7384806973848</v>
      </c>
      <c r="O22" s="38">
        <v>62.030323005932765</v>
      </c>
      <c r="P22" s="38">
        <v>52.55813953488372</v>
      </c>
      <c r="Q22" s="38">
        <v>60.458452722063036</v>
      </c>
      <c r="R22" s="38">
        <v>63.36248785228376</v>
      </c>
      <c r="S22" s="38">
        <v>67.40395809080326</v>
      </c>
      <c r="T22" s="38">
        <v>57.08722741433022</v>
      </c>
      <c r="U22" s="38">
        <v>66.58851113716295</v>
      </c>
      <c r="V22" s="38">
        <v>58.303635067712044</v>
      </c>
      <c r="W22" s="38">
        <v>60.95652173913043</v>
      </c>
      <c r="X22" s="38">
        <v>59.89949748743718</v>
      </c>
      <c r="Y22" s="38">
        <v>61.20906801007556</v>
      </c>
      <c r="Z22" s="38">
        <v>59.966914805624484</v>
      </c>
      <c r="AA22" s="38">
        <v>59.308510638297875</v>
      </c>
      <c r="AB22" s="38">
        <v>58.021712907117006</v>
      </c>
      <c r="AC22" s="38">
        <v>57.165109034267914</v>
      </c>
      <c r="AD22" s="38">
        <v>54.93562231759657</v>
      </c>
      <c r="AE22" s="38">
        <v>59.57756737072105</v>
      </c>
      <c r="AF22" s="38">
        <v>54.061371841155236</v>
      </c>
      <c r="AG22" s="38">
        <v>57.07154742096506</v>
      </c>
      <c r="AH22" s="38">
        <v>49.59871589085072</v>
      </c>
      <c r="AI22" s="38">
        <v>61.87782805429865</v>
      </c>
      <c r="AJ22" s="38">
        <v>54.50988994917919</v>
      </c>
      <c r="AK22" s="38">
        <v>57.15502555366269</v>
      </c>
      <c r="AL22" s="38">
        <v>60.45706371191135</v>
      </c>
      <c r="AM22" s="38">
        <v>65.78108395324124</v>
      </c>
      <c r="AN22" s="38">
        <v>68.67283950617285</v>
      </c>
      <c r="AO22" s="38">
        <v>62.58223684210527</v>
      </c>
      <c r="AP22" s="38">
        <v>62.29151559100797</v>
      </c>
      <c r="AQ22" s="38">
        <v>64.10934744268077</v>
      </c>
      <c r="AR22" s="38">
        <v>63.278688524590166</v>
      </c>
      <c r="AS22" s="38">
        <v>71.81354697742171</v>
      </c>
      <c r="AT22" s="38">
        <v>63.6615811373093</v>
      </c>
      <c r="AU22" s="38">
        <v>62.197092084006464</v>
      </c>
      <c r="AV22" s="38">
        <v>62.852897473997025</v>
      </c>
      <c r="AW22" s="38">
        <v>61.60220994475139</v>
      </c>
      <c r="AX22" s="38">
        <v>59.756097560975604</v>
      </c>
      <c r="AY22" s="38">
        <v>56.98924731182796</v>
      </c>
      <c r="AZ22" s="38">
        <v>54.36746987951807</v>
      </c>
      <c r="BA22" s="38">
        <v>65.6686626746507</v>
      </c>
    </row>
    <row r="23" spans="1:53" ht="11.25">
      <c r="A23" s="3" t="s">
        <v>32</v>
      </c>
      <c r="B23" s="19">
        <v>91794</v>
      </c>
      <c r="C23" s="19">
        <v>1239</v>
      </c>
      <c r="D23" s="19">
        <v>1035</v>
      </c>
      <c r="E23" s="19">
        <v>1197</v>
      </c>
      <c r="F23" s="19">
        <v>982</v>
      </c>
      <c r="G23" s="19">
        <v>1326</v>
      </c>
      <c r="H23" s="19">
        <v>942</v>
      </c>
      <c r="I23" s="19">
        <v>1080</v>
      </c>
      <c r="J23" s="19">
        <v>1029</v>
      </c>
      <c r="K23" s="19">
        <v>1206</v>
      </c>
      <c r="L23" s="19">
        <v>1695</v>
      </c>
      <c r="M23" s="19">
        <v>1860</v>
      </c>
      <c r="N23" s="19">
        <v>942</v>
      </c>
      <c r="O23" s="19">
        <v>3260</v>
      </c>
      <c r="P23" s="19">
        <v>2288</v>
      </c>
      <c r="Q23" s="19">
        <v>1092</v>
      </c>
      <c r="R23" s="19">
        <v>2735</v>
      </c>
      <c r="S23" s="19">
        <v>5165</v>
      </c>
      <c r="T23" s="19">
        <v>1226</v>
      </c>
      <c r="U23" s="19">
        <v>1527</v>
      </c>
      <c r="V23" s="19">
        <v>3465</v>
      </c>
      <c r="W23" s="19">
        <v>2336</v>
      </c>
      <c r="X23" s="19">
        <v>1530</v>
      </c>
      <c r="Y23" s="19">
        <v>1342</v>
      </c>
      <c r="Z23" s="19">
        <v>1274</v>
      </c>
      <c r="AA23" s="19">
        <v>4256</v>
      </c>
      <c r="AB23" s="19">
        <v>1251</v>
      </c>
      <c r="AC23" s="19">
        <v>2004</v>
      </c>
      <c r="AD23" s="19">
        <v>2324</v>
      </c>
      <c r="AE23" s="19">
        <v>3016</v>
      </c>
      <c r="AF23" s="19">
        <v>1617</v>
      </c>
      <c r="AG23" s="19">
        <v>2424</v>
      </c>
      <c r="AH23" s="19">
        <v>2825</v>
      </c>
      <c r="AI23" s="19">
        <v>481</v>
      </c>
      <c r="AJ23" s="19">
        <v>13191</v>
      </c>
      <c r="AK23" s="19">
        <v>1701</v>
      </c>
      <c r="AL23" s="19">
        <v>1536</v>
      </c>
      <c r="AM23" s="19">
        <v>1096</v>
      </c>
      <c r="AN23" s="19">
        <v>826</v>
      </c>
      <c r="AO23" s="19">
        <v>1336</v>
      </c>
      <c r="AP23" s="19">
        <v>1592</v>
      </c>
      <c r="AQ23" s="19">
        <v>1929</v>
      </c>
      <c r="AR23" s="19">
        <v>1108</v>
      </c>
      <c r="AS23" s="19">
        <v>856</v>
      </c>
      <c r="AT23" s="19">
        <v>830</v>
      </c>
      <c r="AU23" s="19">
        <v>345</v>
      </c>
      <c r="AV23" s="19">
        <v>752</v>
      </c>
      <c r="AW23" s="19">
        <v>599</v>
      </c>
      <c r="AX23" s="19">
        <v>185</v>
      </c>
      <c r="AY23" s="19">
        <v>370</v>
      </c>
      <c r="AZ23" s="19">
        <v>325</v>
      </c>
      <c r="BA23" s="19">
        <v>1246</v>
      </c>
    </row>
    <row r="24" spans="1:53" ht="11.25">
      <c r="A24" s="3" t="s">
        <v>34</v>
      </c>
      <c r="B24" s="19">
        <v>12532</v>
      </c>
      <c r="C24" s="19">
        <v>228</v>
      </c>
      <c r="D24" s="19">
        <v>207</v>
      </c>
      <c r="E24" s="19">
        <v>273</v>
      </c>
      <c r="F24" s="19">
        <v>140</v>
      </c>
      <c r="G24" s="19">
        <v>264</v>
      </c>
      <c r="H24" s="19">
        <v>156</v>
      </c>
      <c r="I24" s="19">
        <v>183</v>
      </c>
      <c r="J24" s="19">
        <v>226</v>
      </c>
      <c r="K24" s="19">
        <v>201</v>
      </c>
      <c r="L24" s="19">
        <v>354</v>
      </c>
      <c r="M24" s="19">
        <v>240</v>
      </c>
      <c r="N24" s="19">
        <v>178</v>
      </c>
      <c r="O24" s="19">
        <v>504</v>
      </c>
      <c r="P24" s="19">
        <v>424</v>
      </c>
      <c r="Q24" s="19">
        <v>174</v>
      </c>
      <c r="R24" s="19">
        <v>525</v>
      </c>
      <c r="S24" s="19">
        <v>625</v>
      </c>
      <c r="T24" s="19">
        <v>240</v>
      </c>
      <c r="U24" s="19">
        <v>177</v>
      </c>
      <c r="V24" s="19">
        <v>625</v>
      </c>
      <c r="W24" s="19">
        <v>468</v>
      </c>
      <c r="X24" s="19">
        <v>258</v>
      </c>
      <c r="Y24" s="19">
        <v>116</v>
      </c>
      <c r="Z24" s="19">
        <v>176</v>
      </c>
      <c r="AA24" s="19">
        <v>204</v>
      </c>
      <c r="AB24" s="19">
        <v>192</v>
      </c>
      <c r="AC24" s="19">
        <v>198</v>
      </c>
      <c r="AD24" s="19">
        <v>236</v>
      </c>
      <c r="AE24" s="19">
        <v>256</v>
      </c>
      <c r="AF24" s="19">
        <v>180</v>
      </c>
      <c r="AG24" s="19">
        <v>320</v>
      </c>
      <c r="AH24" s="19">
        <v>265</v>
      </c>
      <c r="AI24" s="19">
        <v>66</v>
      </c>
      <c r="AJ24" s="19">
        <v>1718</v>
      </c>
      <c r="AK24" s="19">
        <v>312</v>
      </c>
      <c r="AL24" s="19">
        <v>210</v>
      </c>
      <c r="AM24" s="19">
        <v>142</v>
      </c>
      <c r="AN24" s="19">
        <v>64</v>
      </c>
      <c r="AO24" s="19">
        <v>186</v>
      </c>
      <c r="AP24" s="19">
        <v>126</v>
      </c>
      <c r="AQ24" s="19">
        <v>252</v>
      </c>
      <c r="AR24" s="19">
        <v>50</v>
      </c>
      <c r="AS24" s="19">
        <v>130</v>
      </c>
      <c r="AT24" s="19">
        <v>88</v>
      </c>
      <c r="AU24" s="19">
        <v>40</v>
      </c>
      <c r="AV24" s="19">
        <v>94</v>
      </c>
      <c r="AW24" s="19">
        <v>70</v>
      </c>
      <c r="AX24" s="19">
        <v>11</v>
      </c>
      <c r="AY24" s="19">
        <v>54</v>
      </c>
      <c r="AZ24" s="19">
        <v>36</v>
      </c>
      <c r="BA24" s="19">
        <v>70</v>
      </c>
    </row>
    <row r="25" spans="1:53" ht="11.25">
      <c r="A25" s="3" t="s">
        <v>33</v>
      </c>
      <c r="B25" s="38">
        <v>12.012345915687364</v>
      </c>
      <c r="C25" s="38">
        <v>15.541922290388548</v>
      </c>
      <c r="D25" s="38">
        <v>16.666666666666664</v>
      </c>
      <c r="E25" s="38">
        <v>18.571428571428573</v>
      </c>
      <c r="F25" s="38">
        <v>12.4777183600713</v>
      </c>
      <c r="G25" s="38">
        <v>16.60377358490566</v>
      </c>
      <c r="H25" s="38">
        <v>14.207650273224044</v>
      </c>
      <c r="I25" s="38">
        <v>14.489311163895488</v>
      </c>
      <c r="J25" s="38">
        <v>18.00796812749004</v>
      </c>
      <c r="K25" s="38">
        <v>14.285714285714285</v>
      </c>
      <c r="L25" s="38">
        <v>17.276720351390924</v>
      </c>
      <c r="M25" s="38">
        <v>11.428571428571429</v>
      </c>
      <c r="N25" s="38">
        <v>15.892857142857142</v>
      </c>
      <c r="O25" s="38">
        <v>13.39001062699256</v>
      </c>
      <c r="P25" s="38">
        <v>15.634218289085547</v>
      </c>
      <c r="Q25" s="38">
        <v>13.744075829383887</v>
      </c>
      <c r="R25" s="38">
        <v>16.104294478527606</v>
      </c>
      <c r="S25" s="38">
        <v>10.79447322970639</v>
      </c>
      <c r="T25" s="38">
        <v>16.371077762619375</v>
      </c>
      <c r="U25" s="38">
        <v>10.387323943661972</v>
      </c>
      <c r="V25" s="38">
        <v>15.28117359413203</v>
      </c>
      <c r="W25" s="38">
        <v>16.690442225392296</v>
      </c>
      <c r="X25" s="38">
        <v>14.429530201342283</v>
      </c>
      <c r="Y25" s="38">
        <v>7.956104252400549</v>
      </c>
      <c r="Z25" s="38">
        <v>12.137931034482758</v>
      </c>
      <c r="AA25" s="38">
        <v>4.573991031390134</v>
      </c>
      <c r="AB25" s="38">
        <v>13.305613305613306</v>
      </c>
      <c r="AC25" s="38">
        <v>8.991825613079019</v>
      </c>
      <c r="AD25" s="38">
        <v>9.21875</v>
      </c>
      <c r="AE25" s="38">
        <v>7.823960880195599</v>
      </c>
      <c r="AF25" s="38">
        <v>10.01669449081803</v>
      </c>
      <c r="AG25" s="38">
        <v>11.661807580174926</v>
      </c>
      <c r="AH25" s="38">
        <v>8.576051779935275</v>
      </c>
      <c r="AI25" s="38">
        <v>12.065813528336381</v>
      </c>
      <c r="AJ25" s="38">
        <v>11.523240995371923</v>
      </c>
      <c r="AK25" s="38">
        <v>15.499254843517138</v>
      </c>
      <c r="AL25" s="38">
        <v>12.027491408934708</v>
      </c>
      <c r="AM25" s="38">
        <v>11.470113085621971</v>
      </c>
      <c r="AN25" s="38">
        <v>7.191011235955057</v>
      </c>
      <c r="AO25" s="38">
        <v>12.220762155059132</v>
      </c>
      <c r="AP25" s="38">
        <v>7.334109429569266</v>
      </c>
      <c r="AQ25" s="38">
        <v>11.554332874828061</v>
      </c>
      <c r="AR25" s="38">
        <v>4.317789291882556</v>
      </c>
      <c r="AS25" s="38">
        <v>13.184584178498987</v>
      </c>
      <c r="AT25" s="38">
        <v>9.586056644880173</v>
      </c>
      <c r="AU25" s="38">
        <v>10.38961038961039</v>
      </c>
      <c r="AV25" s="38">
        <v>11.11111111111111</v>
      </c>
      <c r="AW25" s="38">
        <v>10.46337817638266</v>
      </c>
      <c r="AX25" s="38">
        <v>5.612244897959184</v>
      </c>
      <c r="AY25" s="38">
        <v>12.735849056603774</v>
      </c>
      <c r="AZ25" s="38">
        <v>9.97229916897507</v>
      </c>
      <c r="BA25" s="38">
        <v>5.319148936170213</v>
      </c>
    </row>
    <row r="26" s="12" customFormat="1" ht="11.25"/>
    <row r="27" spans="1:3" ht="11.25">
      <c r="A27" s="13" t="s">
        <v>403</v>
      </c>
      <c r="B27" s="12"/>
      <c r="C27" s="19"/>
    </row>
    <row r="28" spans="1:53" ht="11.25">
      <c r="A28" s="12" t="s">
        <v>68</v>
      </c>
      <c r="B28" s="53">
        <v>91794</v>
      </c>
      <c r="C28" s="19">
        <v>1239</v>
      </c>
      <c r="D28" s="1">
        <v>1035</v>
      </c>
      <c r="E28" s="1">
        <v>1197</v>
      </c>
      <c r="F28" s="1">
        <v>982</v>
      </c>
      <c r="G28" s="1">
        <v>1326</v>
      </c>
      <c r="H28" s="1">
        <v>942</v>
      </c>
      <c r="I28" s="1">
        <v>1080</v>
      </c>
      <c r="J28" s="1">
        <v>1030</v>
      </c>
      <c r="K28" s="1">
        <v>1206</v>
      </c>
      <c r="L28" s="1">
        <v>1695</v>
      </c>
      <c r="M28" s="1">
        <v>1860</v>
      </c>
      <c r="N28" s="1">
        <v>942</v>
      </c>
      <c r="O28" s="1">
        <v>3260</v>
      </c>
      <c r="P28" s="1">
        <v>2288</v>
      </c>
      <c r="Q28" s="1">
        <v>1092</v>
      </c>
      <c r="R28" s="1">
        <v>2735</v>
      </c>
      <c r="S28" s="1">
        <v>5165</v>
      </c>
      <c r="T28" s="1">
        <v>1226</v>
      </c>
      <c r="U28" s="1">
        <v>1527</v>
      </c>
      <c r="V28" s="1">
        <v>3465</v>
      </c>
      <c r="W28" s="1">
        <v>2336</v>
      </c>
      <c r="X28" s="1">
        <v>1530</v>
      </c>
      <c r="Y28" s="1">
        <v>1342</v>
      </c>
      <c r="Z28" s="1">
        <v>1274</v>
      </c>
      <c r="AA28" s="1">
        <v>4256</v>
      </c>
      <c r="AB28" s="1">
        <v>1251</v>
      </c>
      <c r="AC28" s="1">
        <v>2004</v>
      </c>
      <c r="AD28" s="1">
        <v>2324</v>
      </c>
      <c r="AE28" s="1">
        <v>3016</v>
      </c>
      <c r="AF28" s="1">
        <v>1617</v>
      </c>
      <c r="AG28" s="1">
        <v>2424</v>
      </c>
      <c r="AH28" s="1">
        <v>2825</v>
      </c>
      <c r="AI28" s="1">
        <v>481</v>
      </c>
      <c r="AJ28" s="1">
        <v>13190</v>
      </c>
      <c r="AK28" s="1">
        <v>1701</v>
      </c>
      <c r="AL28" s="1">
        <v>1536</v>
      </c>
      <c r="AM28" s="1">
        <v>1096</v>
      </c>
      <c r="AN28" s="1">
        <v>826</v>
      </c>
      <c r="AO28" s="1">
        <v>1336</v>
      </c>
      <c r="AP28" s="1">
        <v>1592</v>
      </c>
      <c r="AQ28" s="1">
        <v>1929</v>
      </c>
      <c r="AR28" s="1">
        <v>1108</v>
      </c>
      <c r="AS28" s="1">
        <v>856</v>
      </c>
      <c r="AT28" s="1">
        <v>830</v>
      </c>
      <c r="AU28" s="1">
        <v>345</v>
      </c>
      <c r="AV28" s="1">
        <v>752</v>
      </c>
      <c r="AW28" s="1">
        <v>599</v>
      </c>
      <c r="AX28" s="1">
        <v>185</v>
      </c>
      <c r="AY28" s="1">
        <v>370</v>
      </c>
      <c r="AZ28" s="1">
        <v>325</v>
      </c>
      <c r="BA28" s="1">
        <v>1246</v>
      </c>
    </row>
    <row r="29" spans="1:53" ht="11.25">
      <c r="A29" s="12" t="s">
        <v>371</v>
      </c>
      <c r="B29" s="53">
        <v>12376</v>
      </c>
      <c r="C29" s="1">
        <v>201</v>
      </c>
      <c r="D29" s="1">
        <v>72</v>
      </c>
      <c r="E29" s="1">
        <v>144</v>
      </c>
      <c r="F29" s="1">
        <v>92</v>
      </c>
      <c r="G29" s="1">
        <v>114</v>
      </c>
      <c r="H29" s="1">
        <v>90</v>
      </c>
      <c r="I29" s="1">
        <v>138</v>
      </c>
      <c r="J29" s="1">
        <v>84</v>
      </c>
      <c r="K29" s="1">
        <v>105</v>
      </c>
      <c r="L29" s="1">
        <v>288</v>
      </c>
      <c r="M29" s="1">
        <v>264</v>
      </c>
      <c r="N29" s="1">
        <v>86</v>
      </c>
      <c r="O29" s="1">
        <v>324</v>
      </c>
      <c r="P29" s="1">
        <v>208</v>
      </c>
      <c r="Q29" s="1">
        <v>177</v>
      </c>
      <c r="R29" s="1">
        <v>420</v>
      </c>
      <c r="S29" s="1">
        <v>770</v>
      </c>
      <c r="T29" s="1">
        <v>102</v>
      </c>
      <c r="U29" s="1">
        <v>129</v>
      </c>
      <c r="V29" s="1">
        <v>520</v>
      </c>
      <c r="W29" s="1">
        <v>224</v>
      </c>
      <c r="X29" s="1">
        <v>156</v>
      </c>
      <c r="Y29" s="1">
        <v>136</v>
      </c>
      <c r="Z29" s="1">
        <v>104</v>
      </c>
      <c r="AA29" s="1">
        <v>436</v>
      </c>
      <c r="AB29" s="1">
        <v>198</v>
      </c>
      <c r="AC29" s="1">
        <v>186</v>
      </c>
      <c r="AD29" s="1">
        <v>340</v>
      </c>
      <c r="AE29" s="1">
        <v>408</v>
      </c>
      <c r="AF29" s="1">
        <v>201</v>
      </c>
      <c r="AG29" s="1">
        <v>280</v>
      </c>
      <c r="AH29" s="1">
        <v>245</v>
      </c>
      <c r="AI29" s="1">
        <v>21</v>
      </c>
      <c r="AJ29" s="1">
        <v>3158</v>
      </c>
      <c r="AK29" s="1">
        <v>306</v>
      </c>
      <c r="AL29" s="1">
        <v>228</v>
      </c>
      <c r="AM29" s="1">
        <v>130</v>
      </c>
      <c r="AN29" s="1">
        <v>67</v>
      </c>
      <c r="AO29" s="1">
        <v>142</v>
      </c>
      <c r="AP29" s="1">
        <v>214</v>
      </c>
      <c r="AQ29" s="1">
        <v>210</v>
      </c>
      <c r="AR29" s="1">
        <v>113</v>
      </c>
      <c r="AS29" s="1">
        <v>79</v>
      </c>
      <c r="AT29" s="1">
        <v>108</v>
      </c>
      <c r="AU29" s="1">
        <v>26</v>
      </c>
      <c r="AV29" s="1">
        <v>74</v>
      </c>
      <c r="AW29" s="1">
        <v>69</v>
      </c>
      <c r="AX29" s="1">
        <v>27</v>
      </c>
      <c r="AY29" s="1">
        <v>44</v>
      </c>
      <c r="AZ29" s="1">
        <v>28</v>
      </c>
      <c r="BA29" s="1">
        <v>90</v>
      </c>
    </row>
    <row r="30" spans="1:53" ht="11.25">
      <c r="A30" s="12" t="s">
        <v>372</v>
      </c>
      <c r="B30" s="53">
        <v>79315</v>
      </c>
      <c r="C30" s="1">
        <v>1038</v>
      </c>
      <c r="D30" s="1">
        <v>960</v>
      </c>
      <c r="E30" s="1">
        <v>1053</v>
      </c>
      <c r="F30" s="1">
        <v>888</v>
      </c>
      <c r="G30" s="1">
        <v>1212</v>
      </c>
      <c r="H30" s="1">
        <v>846</v>
      </c>
      <c r="I30" s="1">
        <v>933</v>
      </c>
      <c r="J30" s="1">
        <v>946</v>
      </c>
      <c r="K30" s="1">
        <v>1101</v>
      </c>
      <c r="L30" s="1">
        <v>1407</v>
      </c>
      <c r="M30" s="1">
        <v>1593</v>
      </c>
      <c r="N30" s="1">
        <v>856</v>
      </c>
      <c r="O30" s="1">
        <v>2928</v>
      </c>
      <c r="P30" s="1">
        <v>2072</v>
      </c>
      <c r="Q30" s="1">
        <v>903</v>
      </c>
      <c r="R30" s="1">
        <v>2315</v>
      </c>
      <c r="S30" s="1">
        <v>4395</v>
      </c>
      <c r="T30" s="1">
        <v>1122</v>
      </c>
      <c r="U30" s="1">
        <v>1395</v>
      </c>
      <c r="V30" s="1">
        <v>2940</v>
      </c>
      <c r="W30" s="1">
        <v>2112</v>
      </c>
      <c r="X30" s="1">
        <v>1374</v>
      </c>
      <c r="Y30" s="1">
        <v>1206</v>
      </c>
      <c r="Z30" s="1">
        <v>1168</v>
      </c>
      <c r="AA30" s="1">
        <v>3820</v>
      </c>
      <c r="AB30" s="1">
        <v>1053</v>
      </c>
      <c r="AC30" s="1">
        <v>1818</v>
      </c>
      <c r="AD30" s="1">
        <v>1980</v>
      </c>
      <c r="AE30" s="1">
        <v>2608</v>
      </c>
      <c r="AF30" s="1">
        <v>1416</v>
      </c>
      <c r="AG30" s="1">
        <v>2144</v>
      </c>
      <c r="AH30" s="1">
        <v>2580</v>
      </c>
      <c r="AI30" s="1">
        <v>459</v>
      </c>
      <c r="AJ30" s="1">
        <v>10032</v>
      </c>
      <c r="AK30" s="1">
        <v>1389</v>
      </c>
      <c r="AL30" s="1">
        <v>1306</v>
      </c>
      <c r="AM30" s="1">
        <v>958</v>
      </c>
      <c r="AN30" s="1">
        <v>757</v>
      </c>
      <c r="AO30" s="1">
        <v>1194</v>
      </c>
      <c r="AP30" s="1">
        <v>1372</v>
      </c>
      <c r="AQ30" s="1">
        <v>1719</v>
      </c>
      <c r="AR30" s="1">
        <v>993</v>
      </c>
      <c r="AS30" s="1">
        <v>776</v>
      </c>
      <c r="AT30" s="1">
        <v>720</v>
      </c>
      <c r="AU30" s="1">
        <v>317</v>
      </c>
      <c r="AV30" s="1">
        <v>676</v>
      </c>
      <c r="AW30" s="1">
        <v>529</v>
      </c>
      <c r="AX30" s="1">
        <v>158</v>
      </c>
      <c r="AY30" s="1">
        <v>326</v>
      </c>
      <c r="AZ30" s="1">
        <v>296</v>
      </c>
      <c r="BA30" s="1">
        <v>1156</v>
      </c>
    </row>
    <row r="31" spans="1:53" ht="11.25">
      <c r="A31" s="12" t="s">
        <v>12</v>
      </c>
      <c r="B31" s="53">
        <v>85</v>
      </c>
      <c r="C31" s="1">
        <v>0</v>
      </c>
      <c r="D31" s="1">
        <v>3</v>
      </c>
      <c r="E31" s="1">
        <v>0</v>
      </c>
      <c r="F31" s="1">
        <v>2</v>
      </c>
      <c r="G31" s="1">
        <v>0</v>
      </c>
      <c r="H31" s="1">
        <v>0</v>
      </c>
      <c r="I31" s="1">
        <v>9</v>
      </c>
      <c r="J31" s="1">
        <v>0</v>
      </c>
      <c r="K31" s="1">
        <v>0</v>
      </c>
      <c r="L31" s="1">
        <v>0</v>
      </c>
      <c r="M31" s="1">
        <v>3</v>
      </c>
      <c r="N31" s="1">
        <v>0</v>
      </c>
      <c r="O31" s="1">
        <v>8</v>
      </c>
      <c r="P31" s="1">
        <v>8</v>
      </c>
      <c r="Q31" s="1">
        <v>0</v>
      </c>
      <c r="R31" s="1">
        <v>0</v>
      </c>
      <c r="S31" s="1">
        <v>0</v>
      </c>
      <c r="T31" s="1">
        <v>2</v>
      </c>
      <c r="U31" s="1">
        <v>3</v>
      </c>
      <c r="V31" s="1">
        <v>5</v>
      </c>
      <c r="W31" s="1">
        <v>0</v>
      </c>
      <c r="X31" s="1">
        <v>0</v>
      </c>
      <c r="Y31" s="1">
        <v>0</v>
      </c>
      <c r="Z31" s="1">
        <v>2</v>
      </c>
      <c r="AA31" s="1">
        <v>0</v>
      </c>
      <c r="AB31" s="1">
        <v>0</v>
      </c>
      <c r="AC31" s="1">
        <v>0</v>
      </c>
      <c r="AD31" s="1">
        <v>4</v>
      </c>
      <c r="AE31" s="1">
        <v>0</v>
      </c>
      <c r="AF31" s="1">
        <v>0</v>
      </c>
      <c r="AG31" s="1">
        <v>0</v>
      </c>
      <c r="AH31" s="1">
        <v>0</v>
      </c>
      <c r="AI31" s="1">
        <v>1</v>
      </c>
      <c r="AJ31" s="1">
        <v>0</v>
      </c>
      <c r="AK31" s="1">
        <v>6</v>
      </c>
      <c r="AL31" s="1">
        <v>2</v>
      </c>
      <c r="AM31" s="1">
        <v>8</v>
      </c>
      <c r="AN31" s="1">
        <v>2</v>
      </c>
      <c r="AO31" s="1">
        <v>0</v>
      </c>
      <c r="AP31" s="1">
        <v>6</v>
      </c>
      <c r="AQ31" s="1">
        <v>0</v>
      </c>
      <c r="AR31" s="1">
        <v>2</v>
      </c>
      <c r="AS31" s="1">
        <v>1</v>
      </c>
      <c r="AT31" s="1">
        <v>2</v>
      </c>
      <c r="AU31" s="1">
        <v>2</v>
      </c>
      <c r="AV31" s="1">
        <v>2</v>
      </c>
      <c r="AW31" s="1">
        <v>1</v>
      </c>
      <c r="AX31" s="1">
        <v>0</v>
      </c>
      <c r="AY31" s="1">
        <v>0</v>
      </c>
      <c r="AZ31" s="1">
        <v>1</v>
      </c>
      <c r="BA31" s="1">
        <v>0</v>
      </c>
    </row>
    <row r="32" spans="1:53" ht="11.25">
      <c r="A32" s="12" t="s">
        <v>323</v>
      </c>
      <c r="B32" s="53">
        <v>18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6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12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</row>
    <row r="33" spans="1:2" ht="11.25">
      <c r="A33" s="12"/>
      <c r="B33" s="12"/>
    </row>
    <row r="34" spans="1:2" ht="11.25">
      <c r="A34" s="13" t="s">
        <v>376</v>
      </c>
      <c r="B34" s="12"/>
    </row>
    <row r="35" spans="1:53" ht="11.25">
      <c r="A35" s="12" t="s">
        <v>68</v>
      </c>
      <c r="B35" s="12">
        <v>91790</v>
      </c>
      <c r="C35" s="1">
        <v>1239</v>
      </c>
      <c r="D35" s="1">
        <v>1035</v>
      </c>
      <c r="E35" s="1">
        <v>1197</v>
      </c>
      <c r="F35" s="1">
        <v>982</v>
      </c>
      <c r="G35" s="1">
        <v>1326</v>
      </c>
      <c r="H35" s="1">
        <v>942</v>
      </c>
      <c r="I35" s="1">
        <v>1080</v>
      </c>
      <c r="J35" s="1">
        <v>1030</v>
      </c>
      <c r="K35" s="1">
        <v>1206</v>
      </c>
      <c r="L35" s="1">
        <v>1695</v>
      </c>
      <c r="M35" s="1">
        <v>1860</v>
      </c>
      <c r="N35" s="1">
        <v>942</v>
      </c>
      <c r="O35" s="1">
        <v>3260</v>
      </c>
      <c r="P35" s="1">
        <v>2288</v>
      </c>
      <c r="Q35" s="1">
        <v>1092</v>
      </c>
      <c r="R35" s="1">
        <v>2735</v>
      </c>
      <c r="S35" s="1">
        <v>5165</v>
      </c>
      <c r="T35" s="1">
        <v>1226</v>
      </c>
      <c r="U35" s="1">
        <v>1527</v>
      </c>
      <c r="V35" s="1">
        <v>3465</v>
      </c>
      <c r="W35" s="1">
        <v>2336</v>
      </c>
      <c r="X35" s="1">
        <v>1530</v>
      </c>
      <c r="Y35" s="1">
        <v>1342</v>
      </c>
      <c r="Z35" s="1">
        <v>1274</v>
      </c>
      <c r="AA35" s="1">
        <v>4256</v>
      </c>
      <c r="AB35" s="1">
        <v>1251</v>
      </c>
      <c r="AC35" s="1">
        <v>2001</v>
      </c>
      <c r="AD35" s="1">
        <v>2324</v>
      </c>
      <c r="AE35" s="1">
        <v>3016</v>
      </c>
      <c r="AF35" s="1">
        <v>1617</v>
      </c>
      <c r="AG35" s="1">
        <v>2424</v>
      </c>
      <c r="AH35" s="1">
        <v>2825</v>
      </c>
      <c r="AI35" s="1">
        <v>481</v>
      </c>
      <c r="AJ35" s="1">
        <v>13190</v>
      </c>
      <c r="AK35" s="1">
        <v>1701</v>
      </c>
      <c r="AL35" s="1">
        <v>1536</v>
      </c>
      <c r="AM35" s="1">
        <v>1096</v>
      </c>
      <c r="AN35" s="1">
        <v>826</v>
      </c>
      <c r="AO35" s="1">
        <v>1336</v>
      </c>
      <c r="AP35" s="1">
        <v>1592</v>
      </c>
      <c r="AQ35" s="1">
        <v>1929</v>
      </c>
      <c r="AR35" s="1">
        <v>1108</v>
      </c>
      <c r="AS35" s="1">
        <v>856</v>
      </c>
      <c r="AT35" s="1">
        <v>830</v>
      </c>
      <c r="AU35" s="1">
        <v>345</v>
      </c>
      <c r="AV35" s="1">
        <v>752</v>
      </c>
      <c r="AW35" s="1">
        <v>599</v>
      </c>
      <c r="AX35" s="1">
        <v>185</v>
      </c>
      <c r="AY35" s="1">
        <v>370</v>
      </c>
      <c r="AZ35" s="1">
        <v>324</v>
      </c>
      <c r="BA35" s="1">
        <v>1246</v>
      </c>
    </row>
    <row r="36" spans="1:53" ht="11.25">
      <c r="A36" s="12" t="s">
        <v>373</v>
      </c>
      <c r="B36" s="12">
        <v>89737</v>
      </c>
      <c r="C36" s="1">
        <v>1206</v>
      </c>
      <c r="D36" s="1">
        <v>1023</v>
      </c>
      <c r="E36" s="1">
        <v>1185</v>
      </c>
      <c r="F36" s="1">
        <v>974</v>
      </c>
      <c r="G36" s="1">
        <v>1305</v>
      </c>
      <c r="H36" s="1">
        <v>934</v>
      </c>
      <c r="I36" s="1">
        <v>1059</v>
      </c>
      <c r="J36" s="1">
        <v>996</v>
      </c>
      <c r="K36" s="1">
        <v>1182</v>
      </c>
      <c r="L36" s="1">
        <v>1638</v>
      </c>
      <c r="M36" s="1">
        <v>1818</v>
      </c>
      <c r="N36" s="1">
        <v>934</v>
      </c>
      <c r="O36" s="1">
        <v>3172</v>
      </c>
      <c r="P36" s="1">
        <v>2252</v>
      </c>
      <c r="Q36" s="1">
        <v>1065</v>
      </c>
      <c r="R36" s="1">
        <v>2645</v>
      </c>
      <c r="S36" s="1">
        <v>5100</v>
      </c>
      <c r="T36" s="1">
        <v>1198</v>
      </c>
      <c r="U36" s="1">
        <v>1503</v>
      </c>
      <c r="V36" s="1">
        <v>3385</v>
      </c>
      <c r="W36" s="1">
        <v>2312</v>
      </c>
      <c r="X36" s="1">
        <v>1500</v>
      </c>
      <c r="Y36" s="1">
        <v>1318</v>
      </c>
      <c r="Z36" s="1">
        <v>1264</v>
      </c>
      <c r="AA36" s="1">
        <v>4160</v>
      </c>
      <c r="AB36" s="1">
        <v>1212</v>
      </c>
      <c r="AC36" s="1">
        <v>1956</v>
      </c>
      <c r="AD36" s="1">
        <v>2252</v>
      </c>
      <c r="AE36" s="1">
        <v>2960</v>
      </c>
      <c r="AF36" s="1">
        <v>1572</v>
      </c>
      <c r="AG36" s="1">
        <v>2372</v>
      </c>
      <c r="AH36" s="1">
        <v>2805</v>
      </c>
      <c r="AI36" s="1">
        <v>474</v>
      </c>
      <c r="AJ36" s="1">
        <v>12864</v>
      </c>
      <c r="AK36" s="1">
        <v>1683</v>
      </c>
      <c r="AL36" s="1">
        <v>1488</v>
      </c>
      <c r="AM36" s="1">
        <v>1066</v>
      </c>
      <c r="AN36" s="1">
        <v>795</v>
      </c>
      <c r="AO36" s="1">
        <v>1304</v>
      </c>
      <c r="AP36" s="1">
        <v>1536</v>
      </c>
      <c r="AQ36" s="1">
        <v>1896</v>
      </c>
      <c r="AR36" s="1">
        <v>1064</v>
      </c>
      <c r="AS36" s="1">
        <v>808</v>
      </c>
      <c r="AT36" s="1">
        <v>806</v>
      </c>
      <c r="AU36" s="1">
        <v>333</v>
      </c>
      <c r="AV36" s="1">
        <v>728</v>
      </c>
      <c r="AW36" s="1">
        <v>568</v>
      </c>
      <c r="AX36" s="1">
        <v>181</v>
      </c>
      <c r="AY36" s="1">
        <v>364</v>
      </c>
      <c r="AZ36" s="1">
        <v>314</v>
      </c>
      <c r="BA36" s="1">
        <v>1208</v>
      </c>
    </row>
    <row r="37" spans="1:53" ht="11.25">
      <c r="A37" s="12" t="s">
        <v>374</v>
      </c>
      <c r="B37" s="12">
        <v>1935</v>
      </c>
      <c r="C37" s="1">
        <v>33</v>
      </c>
      <c r="D37" s="1">
        <v>12</v>
      </c>
      <c r="E37" s="1">
        <v>12</v>
      </c>
      <c r="F37" s="1">
        <v>8</v>
      </c>
      <c r="G37" s="1">
        <v>18</v>
      </c>
      <c r="H37" s="1">
        <v>6</v>
      </c>
      <c r="I37" s="1">
        <v>12</v>
      </c>
      <c r="J37" s="1">
        <v>29</v>
      </c>
      <c r="K37" s="1">
        <v>24</v>
      </c>
      <c r="L37" s="1">
        <v>57</v>
      </c>
      <c r="M37" s="1">
        <v>42</v>
      </c>
      <c r="N37" s="1">
        <v>6</v>
      </c>
      <c r="O37" s="1">
        <v>88</v>
      </c>
      <c r="P37" s="1">
        <v>36</v>
      </c>
      <c r="Q37" s="1">
        <v>21</v>
      </c>
      <c r="R37" s="1">
        <v>85</v>
      </c>
      <c r="S37" s="1">
        <v>55</v>
      </c>
      <c r="T37" s="1">
        <v>28</v>
      </c>
      <c r="U37" s="1">
        <v>21</v>
      </c>
      <c r="V37" s="1">
        <v>80</v>
      </c>
      <c r="W37" s="1">
        <v>20</v>
      </c>
      <c r="X37" s="1">
        <v>30</v>
      </c>
      <c r="Y37" s="1">
        <v>22</v>
      </c>
      <c r="Z37" s="1">
        <v>10</v>
      </c>
      <c r="AA37" s="1">
        <v>92</v>
      </c>
      <c r="AB37" s="1">
        <v>39</v>
      </c>
      <c r="AC37" s="1">
        <v>42</v>
      </c>
      <c r="AD37" s="1">
        <v>68</v>
      </c>
      <c r="AE37" s="1">
        <v>56</v>
      </c>
      <c r="AF37" s="1">
        <v>42</v>
      </c>
      <c r="AG37" s="1">
        <v>52</v>
      </c>
      <c r="AH37" s="1">
        <v>10</v>
      </c>
      <c r="AI37" s="1">
        <v>6</v>
      </c>
      <c r="AJ37" s="1">
        <v>307</v>
      </c>
      <c r="AK37" s="1">
        <v>18</v>
      </c>
      <c r="AL37" s="1">
        <v>48</v>
      </c>
      <c r="AM37" s="1">
        <v>28</v>
      </c>
      <c r="AN37" s="1">
        <v>29</v>
      </c>
      <c r="AO37" s="1">
        <v>32</v>
      </c>
      <c r="AP37" s="1">
        <v>54</v>
      </c>
      <c r="AQ37" s="1">
        <v>33</v>
      </c>
      <c r="AR37" s="1">
        <v>41</v>
      </c>
      <c r="AS37" s="1">
        <v>48</v>
      </c>
      <c r="AT37" s="1">
        <v>24</v>
      </c>
      <c r="AU37" s="1">
        <v>12</v>
      </c>
      <c r="AV37" s="1">
        <v>24</v>
      </c>
      <c r="AW37" s="1">
        <v>23</v>
      </c>
      <c r="AX37" s="1">
        <v>4</v>
      </c>
      <c r="AY37" s="1">
        <v>6</v>
      </c>
      <c r="AZ37" s="1">
        <v>10</v>
      </c>
      <c r="BA37" s="1">
        <v>32</v>
      </c>
    </row>
    <row r="38" spans="1:53" ht="11.25">
      <c r="A38" s="12" t="s">
        <v>375</v>
      </c>
      <c r="B38" s="12">
        <v>94</v>
      </c>
      <c r="C38" s="1">
        <v>0</v>
      </c>
      <c r="D38" s="1">
        <v>0</v>
      </c>
      <c r="E38" s="1">
        <v>0</v>
      </c>
      <c r="F38" s="1">
        <v>0</v>
      </c>
      <c r="G38" s="1">
        <v>3</v>
      </c>
      <c r="H38" s="1">
        <v>2</v>
      </c>
      <c r="I38" s="1">
        <v>9</v>
      </c>
      <c r="J38" s="1">
        <v>5</v>
      </c>
      <c r="K38" s="1">
        <v>0</v>
      </c>
      <c r="L38" s="1">
        <v>0</v>
      </c>
      <c r="M38" s="1">
        <v>0</v>
      </c>
      <c r="N38" s="1">
        <v>2</v>
      </c>
      <c r="O38" s="1">
        <v>0</v>
      </c>
      <c r="P38" s="1">
        <v>0</v>
      </c>
      <c r="Q38" s="1">
        <v>6</v>
      </c>
      <c r="R38" s="1">
        <v>5</v>
      </c>
      <c r="S38" s="1">
        <v>5</v>
      </c>
      <c r="T38" s="1">
        <v>0</v>
      </c>
      <c r="U38" s="1">
        <v>3</v>
      </c>
      <c r="V38" s="1">
        <v>0</v>
      </c>
      <c r="W38" s="1">
        <v>4</v>
      </c>
      <c r="X38" s="1">
        <v>0</v>
      </c>
      <c r="Y38" s="1">
        <v>2</v>
      </c>
      <c r="Z38" s="1">
        <v>0</v>
      </c>
      <c r="AA38" s="1">
        <v>4</v>
      </c>
      <c r="AB38" s="1">
        <v>0</v>
      </c>
      <c r="AC38" s="1">
        <v>3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1</v>
      </c>
      <c r="AJ38" s="1">
        <v>19</v>
      </c>
      <c r="AK38" s="1">
        <v>0</v>
      </c>
      <c r="AL38" s="1">
        <v>0</v>
      </c>
      <c r="AM38" s="1">
        <v>2</v>
      </c>
      <c r="AN38" s="1">
        <v>2</v>
      </c>
      <c r="AO38" s="1">
        <v>0</v>
      </c>
      <c r="AP38" s="1">
        <v>2</v>
      </c>
      <c r="AQ38" s="1">
        <v>0</v>
      </c>
      <c r="AR38" s="1">
        <v>3</v>
      </c>
      <c r="AS38" s="1">
        <v>0</v>
      </c>
      <c r="AT38" s="1">
        <v>0</v>
      </c>
      <c r="AU38" s="1">
        <v>0</v>
      </c>
      <c r="AV38" s="1">
        <v>0</v>
      </c>
      <c r="AW38" s="1">
        <v>8</v>
      </c>
      <c r="AX38" s="1">
        <v>0</v>
      </c>
      <c r="AY38" s="1">
        <v>0</v>
      </c>
      <c r="AZ38" s="1">
        <v>0</v>
      </c>
      <c r="BA38" s="1">
        <v>4</v>
      </c>
    </row>
    <row r="39" spans="1:53" ht="11.25">
      <c r="A39" s="12" t="s">
        <v>323</v>
      </c>
      <c r="B39" s="12">
        <v>24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5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4</v>
      </c>
      <c r="AE39" s="1">
        <v>0</v>
      </c>
      <c r="AF39" s="1">
        <v>3</v>
      </c>
      <c r="AG39" s="1">
        <v>0</v>
      </c>
      <c r="AH39" s="1">
        <v>10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2</v>
      </c>
    </row>
    <row r="40" spans="1:2" ht="11.25">
      <c r="A40" s="12"/>
      <c r="B40" s="12"/>
    </row>
    <row r="41" spans="1:2" ht="11.25">
      <c r="A41" s="13" t="s">
        <v>382</v>
      </c>
      <c r="B41" s="12"/>
    </row>
    <row r="42" spans="1:53" ht="11.25">
      <c r="A42" s="12" t="s">
        <v>68</v>
      </c>
      <c r="B42" s="12">
        <v>12523</v>
      </c>
      <c r="C42" s="1">
        <v>228</v>
      </c>
      <c r="D42" s="1">
        <v>207</v>
      </c>
      <c r="E42" s="1">
        <v>273</v>
      </c>
      <c r="F42" s="1">
        <v>140</v>
      </c>
      <c r="G42" s="1">
        <v>264</v>
      </c>
      <c r="H42" s="1">
        <v>156</v>
      </c>
      <c r="I42" s="1">
        <v>183</v>
      </c>
      <c r="J42" s="1">
        <v>225</v>
      </c>
      <c r="K42" s="1">
        <v>201</v>
      </c>
      <c r="L42" s="1">
        <v>354</v>
      </c>
      <c r="M42" s="1">
        <v>240</v>
      </c>
      <c r="N42" s="1">
        <v>178</v>
      </c>
      <c r="O42" s="1">
        <v>504</v>
      </c>
      <c r="P42" s="1">
        <v>424</v>
      </c>
      <c r="Q42" s="1">
        <v>165</v>
      </c>
      <c r="R42" s="1">
        <v>525</v>
      </c>
      <c r="S42" s="1">
        <v>625</v>
      </c>
      <c r="T42" s="1">
        <v>240</v>
      </c>
      <c r="U42" s="1">
        <v>177</v>
      </c>
      <c r="V42" s="1">
        <v>625</v>
      </c>
      <c r="W42" s="1">
        <v>468</v>
      </c>
      <c r="X42" s="1">
        <v>258</v>
      </c>
      <c r="Y42" s="1">
        <v>116</v>
      </c>
      <c r="Z42" s="1">
        <v>176</v>
      </c>
      <c r="AA42" s="1">
        <v>204</v>
      </c>
      <c r="AB42" s="1">
        <v>192</v>
      </c>
      <c r="AC42" s="1">
        <v>198</v>
      </c>
      <c r="AD42" s="1">
        <v>236</v>
      </c>
      <c r="AE42" s="1">
        <v>256</v>
      </c>
      <c r="AF42" s="1">
        <v>180</v>
      </c>
      <c r="AG42" s="1">
        <v>320</v>
      </c>
      <c r="AH42" s="1">
        <v>265</v>
      </c>
      <c r="AI42" s="1">
        <v>66</v>
      </c>
      <c r="AJ42" s="1">
        <v>1719</v>
      </c>
      <c r="AK42" s="1">
        <v>312</v>
      </c>
      <c r="AL42" s="1">
        <v>210</v>
      </c>
      <c r="AM42" s="1">
        <v>142</v>
      </c>
      <c r="AN42" s="1">
        <v>64</v>
      </c>
      <c r="AO42" s="1">
        <v>186</v>
      </c>
      <c r="AP42" s="1">
        <v>126</v>
      </c>
      <c r="AQ42" s="1">
        <v>252</v>
      </c>
      <c r="AR42" s="1">
        <v>50</v>
      </c>
      <c r="AS42" s="1">
        <v>130</v>
      </c>
      <c r="AT42" s="1">
        <v>88</v>
      </c>
      <c r="AU42" s="1">
        <v>40</v>
      </c>
      <c r="AV42" s="1">
        <v>94</v>
      </c>
      <c r="AW42" s="1">
        <v>70</v>
      </c>
      <c r="AX42" s="1">
        <v>11</v>
      </c>
      <c r="AY42" s="1">
        <v>54</v>
      </c>
      <c r="AZ42" s="1">
        <v>36</v>
      </c>
      <c r="BA42" s="1">
        <v>70</v>
      </c>
    </row>
    <row r="43" spans="1:53" ht="11.25">
      <c r="A43" s="12" t="s">
        <v>377</v>
      </c>
      <c r="B43" s="12">
        <v>5445</v>
      </c>
      <c r="C43" s="1">
        <v>48</v>
      </c>
      <c r="D43" s="1">
        <v>81</v>
      </c>
      <c r="E43" s="1">
        <v>135</v>
      </c>
      <c r="F43" s="1">
        <v>64</v>
      </c>
      <c r="G43" s="1">
        <v>165</v>
      </c>
      <c r="H43" s="1">
        <v>62</v>
      </c>
      <c r="I43" s="1">
        <v>39</v>
      </c>
      <c r="J43" s="1">
        <v>161</v>
      </c>
      <c r="K43" s="1">
        <v>72</v>
      </c>
      <c r="L43" s="1">
        <v>177</v>
      </c>
      <c r="M43" s="1">
        <v>105</v>
      </c>
      <c r="N43" s="1">
        <v>58</v>
      </c>
      <c r="O43" s="1">
        <v>280</v>
      </c>
      <c r="P43" s="1">
        <v>216</v>
      </c>
      <c r="Q43" s="1">
        <v>39</v>
      </c>
      <c r="R43" s="1">
        <v>345</v>
      </c>
      <c r="S43" s="1">
        <v>210</v>
      </c>
      <c r="T43" s="1">
        <v>126</v>
      </c>
      <c r="U43" s="1">
        <v>93</v>
      </c>
      <c r="V43" s="1">
        <v>230</v>
      </c>
      <c r="W43" s="1">
        <v>208</v>
      </c>
      <c r="X43" s="1">
        <v>72</v>
      </c>
      <c r="Y43" s="1">
        <v>40</v>
      </c>
      <c r="Z43" s="1">
        <v>84</v>
      </c>
      <c r="AA43" s="1">
        <v>68</v>
      </c>
      <c r="AB43" s="1">
        <v>84</v>
      </c>
      <c r="AC43" s="1">
        <v>78</v>
      </c>
      <c r="AD43" s="1">
        <v>116</v>
      </c>
      <c r="AE43" s="1">
        <v>136</v>
      </c>
      <c r="AF43" s="1">
        <v>132</v>
      </c>
      <c r="AG43" s="1">
        <v>128</v>
      </c>
      <c r="AH43" s="1">
        <v>145</v>
      </c>
      <c r="AI43" s="1">
        <v>57</v>
      </c>
      <c r="AJ43" s="1">
        <v>730</v>
      </c>
      <c r="AK43" s="1">
        <v>93</v>
      </c>
      <c r="AL43" s="1">
        <v>92</v>
      </c>
      <c r="AM43" s="1">
        <v>68</v>
      </c>
      <c r="AN43" s="1">
        <v>40</v>
      </c>
      <c r="AO43" s="1">
        <v>20</v>
      </c>
      <c r="AP43" s="1">
        <v>58</v>
      </c>
      <c r="AQ43" s="1">
        <v>72</v>
      </c>
      <c r="AR43" s="1">
        <v>20</v>
      </c>
      <c r="AS43" s="1">
        <v>11</v>
      </c>
      <c r="AT43" s="1">
        <v>42</v>
      </c>
      <c r="AU43" s="1">
        <v>25</v>
      </c>
      <c r="AV43" s="1">
        <v>8</v>
      </c>
      <c r="AW43" s="1">
        <v>44</v>
      </c>
      <c r="AX43" s="1">
        <v>4</v>
      </c>
      <c r="AY43" s="1">
        <v>22</v>
      </c>
      <c r="AZ43" s="1">
        <v>16</v>
      </c>
      <c r="BA43" s="1">
        <v>26</v>
      </c>
    </row>
    <row r="44" spans="1:53" ht="11.25">
      <c r="A44" s="12" t="s">
        <v>378</v>
      </c>
      <c r="B44" s="12">
        <v>164</v>
      </c>
      <c r="C44" s="1">
        <v>3</v>
      </c>
      <c r="D44" s="1">
        <v>0</v>
      </c>
      <c r="E44" s="1">
        <v>0</v>
      </c>
      <c r="F44" s="1">
        <v>2</v>
      </c>
      <c r="G44" s="1">
        <v>0</v>
      </c>
      <c r="H44" s="1">
        <v>2</v>
      </c>
      <c r="I44" s="1">
        <v>3</v>
      </c>
      <c r="J44" s="1">
        <v>0</v>
      </c>
      <c r="K44" s="1">
        <v>3</v>
      </c>
      <c r="L44" s="1">
        <v>3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5</v>
      </c>
      <c r="S44" s="1">
        <v>0</v>
      </c>
      <c r="T44" s="1">
        <v>0</v>
      </c>
      <c r="U44" s="1">
        <v>0</v>
      </c>
      <c r="V44" s="1">
        <v>15</v>
      </c>
      <c r="W44" s="1">
        <v>4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4</v>
      </c>
      <c r="AE44" s="1">
        <v>0</v>
      </c>
      <c r="AF44" s="1">
        <v>3</v>
      </c>
      <c r="AG44" s="1">
        <v>8</v>
      </c>
      <c r="AH44" s="1">
        <v>0</v>
      </c>
      <c r="AI44" s="1">
        <v>0</v>
      </c>
      <c r="AJ44" s="1">
        <v>77</v>
      </c>
      <c r="AK44" s="1">
        <v>9</v>
      </c>
      <c r="AL44" s="1">
        <v>4</v>
      </c>
      <c r="AM44" s="1">
        <v>0</v>
      </c>
      <c r="AN44" s="1">
        <v>0</v>
      </c>
      <c r="AO44" s="1">
        <v>2</v>
      </c>
      <c r="AP44" s="1">
        <v>0</v>
      </c>
      <c r="AQ44" s="1">
        <v>6</v>
      </c>
      <c r="AR44" s="1">
        <v>2</v>
      </c>
      <c r="AS44" s="1">
        <v>1</v>
      </c>
      <c r="AT44" s="1">
        <v>0</v>
      </c>
      <c r="AU44" s="1">
        <v>0</v>
      </c>
      <c r="AV44" s="1">
        <v>0</v>
      </c>
      <c r="AW44" s="1">
        <v>3</v>
      </c>
      <c r="AX44" s="1">
        <v>1</v>
      </c>
      <c r="AY44" s="1">
        <v>1</v>
      </c>
      <c r="AZ44" s="1">
        <v>1</v>
      </c>
      <c r="BA44" s="1">
        <v>2</v>
      </c>
    </row>
    <row r="45" spans="1:53" ht="11.25">
      <c r="A45" s="12" t="s">
        <v>379</v>
      </c>
      <c r="B45" s="12">
        <v>795</v>
      </c>
      <c r="C45" s="1">
        <v>12</v>
      </c>
      <c r="D45" s="1">
        <v>27</v>
      </c>
      <c r="E45" s="1">
        <v>9</v>
      </c>
      <c r="F45" s="1">
        <v>0</v>
      </c>
      <c r="G45" s="1">
        <v>3</v>
      </c>
      <c r="H45" s="1">
        <v>2</v>
      </c>
      <c r="I45" s="1">
        <v>36</v>
      </c>
      <c r="J45" s="1">
        <v>0</v>
      </c>
      <c r="K45" s="1">
        <v>6</v>
      </c>
      <c r="L45" s="1">
        <v>0</v>
      </c>
      <c r="M45" s="1">
        <v>3</v>
      </c>
      <c r="N45" s="1">
        <v>6</v>
      </c>
      <c r="O45" s="1">
        <v>12</v>
      </c>
      <c r="P45" s="1">
        <v>8</v>
      </c>
      <c r="Q45" s="1">
        <v>6</v>
      </c>
      <c r="R45" s="1">
        <v>25</v>
      </c>
      <c r="S45" s="1">
        <v>10</v>
      </c>
      <c r="T45" s="1">
        <v>10</v>
      </c>
      <c r="U45" s="1">
        <v>0</v>
      </c>
      <c r="V45" s="1">
        <v>35</v>
      </c>
      <c r="W45" s="1">
        <v>8</v>
      </c>
      <c r="X45" s="1">
        <v>9</v>
      </c>
      <c r="Y45" s="1">
        <v>2</v>
      </c>
      <c r="Z45" s="1">
        <v>2</v>
      </c>
      <c r="AA45" s="1">
        <v>4</v>
      </c>
      <c r="AB45" s="1">
        <v>9</v>
      </c>
      <c r="AC45" s="1">
        <v>0</v>
      </c>
      <c r="AD45" s="1">
        <v>20</v>
      </c>
      <c r="AE45" s="1">
        <v>20</v>
      </c>
      <c r="AF45" s="1">
        <v>3</v>
      </c>
      <c r="AG45" s="1">
        <v>24</v>
      </c>
      <c r="AH45" s="1">
        <v>10</v>
      </c>
      <c r="AI45" s="1">
        <v>3</v>
      </c>
      <c r="AJ45" s="1">
        <v>288</v>
      </c>
      <c r="AK45" s="1">
        <v>21</v>
      </c>
      <c r="AL45" s="1">
        <v>4</v>
      </c>
      <c r="AM45" s="1">
        <v>6</v>
      </c>
      <c r="AN45" s="1">
        <v>4</v>
      </c>
      <c r="AO45" s="1">
        <v>38</v>
      </c>
      <c r="AP45" s="1">
        <v>6</v>
      </c>
      <c r="AQ45" s="1">
        <v>21</v>
      </c>
      <c r="AR45" s="1">
        <v>3</v>
      </c>
      <c r="AS45" s="1">
        <v>27</v>
      </c>
      <c r="AT45" s="1">
        <v>4</v>
      </c>
      <c r="AU45" s="1">
        <v>1</v>
      </c>
      <c r="AV45" s="1">
        <v>28</v>
      </c>
      <c r="AW45" s="1">
        <v>6</v>
      </c>
      <c r="AX45" s="1">
        <v>1</v>
      </c>
      <c r="AY45" s="1">
        <v>5</v>
      </c>
      <c r="AZ45" s="1">
        <v>2</v>
      </c>
      <c r="BA45" s="1">
        <v>6</v>
      </c>
    </row>
    <row r="46" spans="1:53" ht="11.25">
      <c r="A46" s="12" t="s">
        <v>380</v>
      </c>
      <c r="B46" s="12">
        <v>2021</v>
      </c>
      <c r="C46" s="1">
        <v>63</v>
      </c>
      <c r="D46" s="1">
        <v>30</v>
      </c>
      <c r="E46" s="1">
        <v>12</v>
      </c>
      <c r="F46" s="1">
        <v>14</v>
      </c>
      <c r="G46" s="1">
        <v>18</v>
      </c>
      <c r="H46" s="1">
        <v>16</v>
      </c>
      <c r="I46" s="1">
        <v>57</v>
      </c>
      <c r="J46" s="1">
        <v>2</v>
      </c>
      <c r="K46" s="1">
        <v>27</v>
      </c>
      <c r="L46" s="1">
        <v>63</v>
      </c>
      <c r="M46" s="1">
        <v>45</v>
      </c>
      <c r="N46" s="1">
        <v>22</v>
      </c>
      <c r="O46" s="1">
        <v>52</v>
      </c>
      <c r="P46" s="1">
        <v>76</v>
      </c>
      <c r="Q46" s="1">
        <v>54</v>
      </c>
      <c r="R46" s="1">
        <v>50</v>
      </c>
      <c r="S46" s="1">
        <v>130</v>
      </c>
      <c r="T46" s="1">
        <v>48</v>
      </c>
      <c r="U46" s="1">
        <v>21</v>
      </c>
      <c r="V46" s="1">
        <v>105</v>
      </c>
      <c r="W46" s="1">
        <v>76</v>
      </c>
      <c r="X46" s="1">
        <v>45</v>
      </c>
      <c r="Y46" s="1">
        <v>28</v>
      </c>
      <c r="Z46" s="1">
        <v>18</v>
      </c>
      <c r="AA46" s="1">
        <v>72</v>
      </c>
      <c r="AB46" s="1">
        <v>12</v>
      </c>
      <c r="AC46" s="1">
        <v>15</v>
      </c>
      <c r="AD46" s="1">
        <v>24</v>
      </c>
      <c r="AE46" s="1">
        <v>36</v>
      </c>
      <c r="AF46" s="1">
        <v>24</v>
      </c>
      <c r="AG46" s="1">
        <v>72</v>
      </c>
      <c r="AH46" s="1">
        <v>60</v>
      </c>
      <c r="AI46" s="1">
        <v>2</v>
      </c>
      <c r="AJ46" s="1">
        <v>278</v>
      </c>
      <c r="AK46" s="1">
        <v>57</v>
      </c>
      <c r="AL46" s="1">
        <v>30</v>
      </c>
      <c r="AM46" s="1">
        <v>22</v>
      </c>
      <c r="AN46" s="1">
        <v>6</v>
      </c>
      <c r="AO46" s="1">
        <v>40</v>
      </c>
      <c r="AP46" s="1">
        <v>14</v>
      </c>
      <c r="AQ46" s="1">
        <v>57</v>
      </c>
      <c r="AR46" s="1">
        <v>8</v>
      </c>
      <c r="AS46" s="1">
        <v>26</v>
      </c>
      <c r="AT46" s="1">
        <v>26</v>
      </c>
      <c r="AU46" s="1">
        <v>4</v>
      </c>
      <c r="AV46" s="1">
        <v>34</v>
      </c>
      <c r="AW46" s="1">
        <v>5</v>
      </c>
      <c r="AX46" s="1">
        <v>3</v>
      </c>
      <c r="AY46" s="1">
        <v>9</v>
      </c>
      <c r="AZ46" s="1">
        <v>7</v>
      </c>
      <c r="BA46" s="1">
        <v>6</v>
      </c>
    </row>
    <row r="47" spans="1:53" ht="11.25">
      <c r="A47" s="12" t="s">
        <v>381</v>
      </c>
      <c r="B47" s="12">
        <v>4033</v>
      </c>
      <c r="C47" s="1">
        <v>102</v>
      </c>
      <c r="D47" s="1">
        <v>69</v>
      </c>
      <c r="E47" s="1">
        <v>117</v>
      </c>
      <c r="F47" s="1">
        <v>60</v>
      </c>
      <c r="G47" s="1">
        <v>78</v>
      </c>
      <c r="H47" s="1">
        <v>74</v>
      </c>
      <c r="I47" s="1">
        <v>48</v>
      </c>
      <c r="J47" s="1">
        <v>62</v>
      </c>
      <c r="K47" s="1">
        <v>93</v>
      </c>
      <c r="L47" s="1">
        <v>111</v>
      </c>
      <c r="M47" s="1">
        <v>87</v>
      </c>
      <c r="N47" s="1">
        <v>92</v>
      </c>
      <c r="O47" s="1">
        <v>160</v>
      </c>
      <c r="P47" s="1">
        <v>124</v>
      </c>
      <c r="Q47" s="1">
        <v>66</v>
      </c>
      <c r="R47" s="1">
        <v>100</v>
      </c>
      <c r="S47" s="1">
        <v>275</v>
      </c>
      <c r="T47" s="1">
        <v>56</v>
      </c>
      <c r="U47" s="1">
        <v>63</v>
      </c>
      <c r="V47" s="1">
        <v>240</v>
      </c>
      <c r="W47" s="1">
        <v>172</v>
      </c>
      <c r="X47" s="1">
        <v>132</v>
      </c>
      <c r="Y47" s="1">
        <v>44</v>
      </c>
      <c r="Z47" s="1">
        <v>72</v>
      </c>
      <c r="AA47" s="1">
        <v>60</v>
      </c>
      <c r="AB47" s="1">
        <v>81</v>
      </c>
      <c r="AC47" s="1">
        <v>105</v>
      </c>
      <c r="AD47" s="1">
        <v>72</v>
      </c>
      <c r="AE47" s="1">
        <v>60</v>
      </c>
      <c r="AF47" s="1">
        <v>18</v>
      </c>
      <c r="AG47" s="1">
        <v>88</v>
      </c>
      <c r="AH47" s="1">
        <v>50</v>
      </c>
      <c r="AI47" s="1">
        <v>4</v>
      </c>
      <c r="AJ47" s="1">
        <v>346</v>
      </c>
      <c r="AK47" s="1">
        <v>123</v>
      </c>
      <c r="AL47" s="1">
        <v>60</v>
      </c>
      <c r="AM47" s="1">
        <v>34</v>
      </c>
      <c r="AN47" s="1">
        <v>14</v>
      </c>
      <c r="AO47" s="1">
        <v>86</v>
      </c>
      <c r="AP47" s="1">
        <v>46</v>
      </c>
      <c r="AQ47" s="1">
        <v>90</v>
      </c>
      <c r="AR47" s="1">
        <v>16</v>
      </c>
      <c r="AS47" s="1">
        <v>65</v>
      </c>
      <c r="AT47" s="1">
        <v>16</v>
      </c>
      <c r="AU47" s="1">
        <v>10</v>
      </c>
      <c r="AV47" s="1">
        <v>24</v>
      </c>
      <c r="AW47" s="1">
        <v>11</v>
      </c>
      <c r="AX47" s="1">
        <v>1</v>
      </c>
      <c r="AY47" s="1">
        <v>16</v>
      </c>
      <c r="AZ47" s="1">
        <v>10</v>
      </c>
      <c r="BA47" s="1">
        <v>30</v>
      </c>
    </row>
    <row r="48" spans="1:53" ht="11.25">
      <c r="A48" s="12" t="s">
        <v>42</v>
      </c>
      <c r="B48" s="12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6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9</v>
      </c>
      <c r="AL48" s="1">
        <v>20</v>
      </c>
      <c r="AM48" s="1">
        <v>10</v>
      </c>
      <c r="AN48" s="1">
        <v>0</v>
      </c>
      <c r="AO48" s="1">
        <v>0</v>
      </c>
      <c r="AP48" s="1">
        <v>2</v>
      </c>
      <c r="AQ48" s="1">
        <v>6</v>
      </c>
      <c r="AR48" s="1">
        <v>1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</row>
    <row r="49" spans="1:53" ht="11.25">
      <c r="A49" s="12" t="s">
        <v>12</v>
      </c>
      <c r="B49" s="12">
        <v>11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2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4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2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1</v>
      </c>
      <c r="AX49" s="1">
        <v>1</v>
      </c>
      <c r="AY49" s="1">
        <v>1</v>
      </c>
      <c r="AZ49" s="1">
        <v>0</v>
      </c>
      <c r="BA49" s="1">
        <v>0</v>
      </c>
    </row>
    <row r="50" spans="1:2" ht="11.25">
      <c r="A50" s="12"/>
      <c r="B50" s="12"/>
    </row>
    <row r="51" spans="1:2" ht="11.25">
      <c r="A51" s="13" t="s">
        <v>387</v>
      </c>
      <c r="B51" s="12"/>
    </row>
    <row r="52" spans="1:53" ht="11.25">
      <c r="A52" s="12" t="s">
        <v>68</v>
      </c>
      <c r="B52" s="12">
        <v>16949</v>
      </c>
      <c r="C52" s="1">
        <v>231</v>
      </c>
      <c r="D52" s="1">
        <v>120</v>
      </c>
      <c r="E52" s="1">
        <v>180</v>
      </c>
      <c r="F52" s="1">
        <v>148</v>
      </c>
      <c r="G52" s="1">
        <v>204</v>
      </c>
      <c r="H52" s="1">
        <v>170</v>
      </c>
      <c r="I52" s="1">
        <v>192</v>
      </c>
      <c r="J52" s="1">
        <v>240</v>
      </c>
      <c r="K52" s="1">
        <v>120</v>
      </c>
      <c r="L52" s="1">
        <v>468</v>
      </c>
      <c r="M52" s="1">
        <v>390</v>
      </c>
      <c r="N52" s="1">
        <v>152</v>
      </c>
      <c r="O52" s="1">
        <v>544</v>
      </c>
      <c r="P52" s="1">
        <v>368</v>
      </c>
      <c r="Q52" s="1">
        <v>198</v>
      </c>
      <c r="R52" s="1">
        <v>500</v>
      </c>
      <c r="S52" s="1">
        <v>950</v>
      </c>
      <c r="T52" s="1">
        <v>226</v>
      </c>
      <c r="U52" s="1">
        <v>267</v>
      </c>
      <c r="V52" s="1">
        <v>590</v>
      </c>
      <c r="W52" s="1">
        <v>408</v>
      </c>
      <c r="X52" s="1">
        <v>264</v>
      </c>
      <c r="Y52" s="1">
        <v>264</v>
      </c>
      <c r="Z52" s="1">
        <v>260</v>
      </c>
      <c r="AA52" s="1">
        <v>584</v>
      </c>
      <c r="AB52" s="1">
        <v>216</v>
      </c>
      <c r="AC52" s="1">
        <v>264</v>
      </c>
      <c r="AD52" s="1">
        <v>572</v>
      </c>
      <c r="AE52" s="1">
        <v>548</v>
      </c>
      <c r="AF52" s="1">
        <v>306</v>
      </c>
      <c r="AG52" s="1">
        <v>392</v>
      </c>
      <c r="AH52" s="1">
        <v>420</v>
      </c>
      <c r="AI52" s="1">
        <v>64</v>
      </c>
      <c r="AJ52" s="1">
        <v>2871</v>
      </c>
      <c r="AK52" s="1">
        <v>423</v>
      </c>
      <c r="AL52" s="1">
        <v>360</v>
      </c>
      <c r="AM52" s="1">
        <v>170</v>
      </c>
      <c r="AN52" s="1">
        <v>117</v>
      </c>
      <c r="AO52" s="1">
        <v>260</v>
      </c>
      <c r="AP52" s="1">
        <v>322</v>
      </c>
      <c r="AQ52" s="1">
        <v>303</v>
      </c>
      <c r="AR52" s="1">
        <v>209</v>
      </c>
      <c r="AS52" s="1">
        <v>203</v>
      </c>
      <c r="AT52" s="1">
        <v>152</v>
      </c>
      <c r="AU52" s="1">
        <v>54</v>
      </c>
      <c r="AV52" s="1">
        <v>188</v>
      </c>
      <c r="AW52" s="1">
        <v>141</v>
      </c>
      <c r="AX52" s="1">
        <v>43</v>
      </c>
      <c r="AY52" s="1">
        <v>77</v>
      </c>
      <c r="AZ52" s="1">
        <v>54</v>
      </c>
      <c r="BA52" s="1">
        <v>182</v>
      </c>
    </row>
    <row r="53" spans="1:53" ht="11.25">
      <c r="A53" s="12" t="s">
        <v>383</v>
      </c>
      <c r="B53" s="12">
        <v>2059</v>
      </c>
      <c r="C53" s="1">
        <v>18</v>
      </c>
      <c r="D53" s="1">
        <v>24</v>
      </c>
      <c r="E53" s="1">
        <v>18</v>
      </c>
      <c r="F53" s="1">
        <v>16</v>
      </c>
      <c r="G53" s="1">
        <v>18</v>
      </c>
      <c r="H53" s="1">
        <v>34</v>
      </c>
      <c r="I53" s="1">
        <v>36</v>
      </c>
      <c r="J53" s="1">
        <v>24</v>
      </c>
      <c r="K53" s="1">
        <v>6</v>
      </c>
      <c r="L53" s="1">
        <v>60</v>
      </c>
      <c r="M53" s="1">
        <v>12</v>
      </c>
      <c r="N53" s="1">
        <v>8</v>
      </c>
      <c r="O53" s="1">
        <v>44</v>
      </c>
      <c r="P53" s="1">
        <v>36</v>
      </c>
      <c r="Q53" s="1">
        <v>33</v>
      </c>
      <c r="R53" s="1">
        <v>40</v>
      </c>
      <c r="S53" s="1">
        <v>195</v>
      </c>
      <c r="T53" s="1">
        <v>8</v>
      </c>
      <c r="U53" s="1">
        <v>18</v>
      </c>
      <c r="V53" s="1">
        <v>120</v>
      </c>
      <c r="W53" s="1">
        <v>28</v>
      </c>
      <c r="X53" s="1">
        <v>45</v>
      </c>
      <c r="Y53" s="1">
        <v>30</v>
      </c>
      <c r="Z53" s="1">
        <v>24</v>
      </c>
      <c r="AA53" s="1">
        <v>72</v>
      </c>
      <c r="AB53" s="1">
        <v>21</v>
      </c>
      <c r="AC53" s="1">
        <v>12</v>
      </c>
      <c r="AD53" s="1">
        <v>56</v>
      </c>
      <c r="AE53" s="1">
        <v>36</v>
      </c>
      <c r="AF53" s="1">
        <v>30</v>
      </c>
      <c r="AG53" s="1">
        <v>40</v>
      </c>
      <c r="AH53" s="1">
        <v>20</v>
      </c>
      <c r="AI53" s="1">
        <v>8</v>
      </c>
      <c r="AJ53" s="1">
        <v>605</v>
      </c>
      <c r="AK53" s="1">
        <v>66</v>
      </c>
      <c r="AL53" s="1">
        <v>10</v>
      </c>
      <c r="AM53" s="1">
        <v>22</v>
      </c>
      <c r="AN53" s="1">
        <v>9</v>
      </c>
      <c r="AO53" s="1">
        <v>28</v>
      </c>
      <c r="AP53" s="1">
        <v>12</v>
      </c>
      <c r="AQ53" s="1">
        <v>30</v>
      </c>
      <c r="AR53" s="1">
        <v>4</v>
      </c>
      <c r="AS53" s="1">
        <v>28</v>
      </c>
      <c r="AT53" s="1">
        <v>4</v>
      </c>
      <c r="AU53" s="1">
        <v>5</v>
      </c>
      <c r="AV53" s="1">
        <v>20</v>
      </c>
      <c r="AW53" s="1">
        <v>8</v>
      </c>
      <c r="AX53" s="1">
        <v>2</v>
      </c>
      <c r="AY53" s="1">
        <v>6</v>
      </c>
      <c r="AZ53" s="1">
        <v>2</v>
      </c>
      <c r="BA53" s="1">
        <v>8</v>
      </c>
    </row>
    <row r="54" spans="1:53" ht="11.25">
      <c r="A54" s="12" t="s">
        <v>384</v>
      </c>
      <c r="B54" s="12">
        <v>3207</v>
      </c>
      <c r="C54" s="1">
        <v>33</v>
      </c>
      <c r="D54" s="1">
        <v>6</v>
      </c>
      <c r="E54" s="1">
        <v>18</v>
      </c>
      <c r="F54" s="1">
        <v>30</v>
      </c>
      <c r="G54" s="1">
        <v>33</v>
      </c>
      <c r="H54" s="1">
        <v>12</v>
      </c>
      <c r="I54" s="1">
        <v>15</v>
      </c>
      <c r="J54" s="1">
        <v>7</v>
      </c>
      <c r="K54" s="1">
        <v>33</v>
      </c>
      <c r="L54" s="1">
        <v>135</v>
      </c>
      <c r="M54" s="1">
        <v>24</v>
      </c>
      <c r="N54" s="1">
        <v>28</v>
      </c>
      <c r="O54" s="1">
        <v>48</v>
      </c>
      <c r="P54" s="1">
        <v>60</v>
      </c>
      <c r="Q54" s="1">
        <v>6</v>
      </c>
      <c r="R54" s="1">
        <v>150</v>
      </c>
      <c r="S54" s="1">
        <v>120</v>
      </c>
      <c r="T54" s="1">
        <v>44</v>
      </c>
      <c r="U54" s="1">
        <v>45</v>
      </c>
      <c r="V54" s="1">
        <v>145</v>
      </c>
      <c r="W54" s="1">
        <v>108</v>
      </c>
      <c r="X54" s="1">
        <v>27</v>
      </c>
      <c r="Y54" s="1">
        <v>36</v>
      </c>
      <c r="Z54" s="1">
        <v>34</v>
      </c>
      <c r="AA54" s="1">
        <v>52</v>
      </c>
      <c r="AB54" s="1">
        <v>54</v>
      </c>
      <c r="AC54" s="1">
        <v>33</v>
      </c>
      <c r="AD54" s="1">
        <v>156</v>
      </c>
      <c r="AE54" s="1">
        <v>196</v>
      </c>
      <c r="AF54" s="1">
        <v>84</v>
      </c>
      <c r="AG54" s="1">
        <v>92</v>
      </c>
      <c r="AH54" s="1">
        <v>55</v>
      </c>
      <c r="AI54" s="1">
        <v>3</v>
      </c>
      <c r="AJ54" s="1">
        <v>547</v>
      </c>
      <c r="AK54" s="1">
        <v>66</v>
      </c>
      <c r="AL54" s="1">
        <v>108</v>
      </c>
      <c r="AM54" s="1">
        <v>36</v>
      </c>
      <c r="AN54" s="1">
        <v>19</v>
      </c>
      <c r="AO54" s="1">
        <v>36</v>
      </c>
      <c r="AP54" s="1">
        <v>100</v>
      </c>
      <c r="AQ54" s="1">
        <v>90</v>
      </c>
      <c r="AR54" s="1">
        <v>51</v>
      </c>
      <c r="AS54" s="1">
        <v>17</v>
      </c>
      <c r="AT54" s="1">
        <v>56</v>
      </c>
      <c r="AU54" s="1">
        <v>10</v>
      </c>
      <c r="AV54" s="1">
        <v>28</v>
      </c>
      <c r="AW54" s="1">
        <v>35</v>
      </c>
      <c r="AX54" s="1">
        <v>12</v>
      </c>
      <c r="AY54" s="1">
        <v>19</v>
      </c>
      <c r="AZ54" s="1">
        <v>15</v>
      </c>
      <c r="BA54" s="1">
        <v>40</v>
      </c>
    </row>
    <row r="55" spans="1:53" ht="11.25">
      <c r="A55" s="12" t="s">
        <v>385</v>
      </c>
      <c r="B55" s="12">
        <v>1930</v>
      </c>
      <c r="C55" s="1">
        <v>63</v>
      </c>
      <c r="D55" s="1">
        <v>0</v>
      </c>
      <c r="E55" s="1">
        <v>21</v>
      </c>
      <c r="F55" s="1">
        <v>8</v>
      </c>
      <c r="G55" s="1">
        <v>6</v>
      </c>
      <c r="H55" s="1">
        <v>4</v>
      </c>
      <c r="I55" s="1">
        <v>21</v>
      </c>
      <c r="J55" s="1">
        <v>19</v>
      </c>
      <c r="K55" s="1">
        <v>3</v>
      </c>
      <c r="L55" s="1">
        <v>9</v>
      </c>
      <c r="M55" s="1">
        <v>51</v>
      </c>
      <c r="N55" s="1">
        <v>22</v>
      </c>
      <c r="O55" s="1">
        <v>72</v>
      </c>
      <c r="P55" s="1">
        <v>28</v>
      </c>
      <c r="Q55" s="1">
        <v>30</v>
      </c>
      <c r="R55" s="1">
        <v>50</v>
      </c>
      <c r="S55" s="1">
        <v>125</v>
      </c>
      <c r="T55" s="1">
        <v>12</v>
      </c>
      <c r="U55" s="1">
        <v>21</v>
      </c>
      <c r="V55" s="1">
        <v>80</v>
      </c>
      <c r="W55" s="1">
        <v>16</v>
      </c>
      <c r="X55" s="1">
        <v>27</v>
      </c>
      <c r="Y55" s="1">
        <v>14</v>
      </c>
      <c r="Z55" s="1">
        <v>12</v>
      </c>
      <c r="AA55" s="1">
        <v>64</v>
      </c>
      <c r="AB55" s="1">
        <v>18</v>
      </c>
      <c r="AC55" s="1">
        <v>27</v>
      </c>
      <c r="AD55" s="1">
        <v>44</v>
      </c>
      <c r="AE55" s="1">
        <v>64</v>
      </c>
      <c r="AF55" s="1">
        <v>24</v>
      </c>
      <c r="AG55" s="1">
        <v>16</v>
      </c>
      <c r="AH55" s="1">
        <v>40</v>
      </c>
      <c r="AI55" s="1">
        <v>3</v>
      </c>
      <c r="AJ55" s="1">
        <v>682</v>
      </c>
      <c r="AK55" s="1">
        <v>48</v>
      </c>
      <c r="AL55" s="1">
        <v>18</v>
      </c>
      <c r="AM55" s="1">
        <v>18</v>
      </c>
      <c r="AN55" s="1">
        <v>6</v>
      </c>
      <c r="AO55" s="1">
        <v>16</v>
      </c>
      <c r="AP55" s="1">
        <v>10</v>
      </c>
      <c r="AQ55" s="1">
        <v>15</v>
      </c>
      <c r="AR55" s="1">
        <v>24</v>
      </c>
      <c r="AS55" s="1">
        <v>12</v>
      </c>
      <c r="AT55" s="1">
        <v>14</v>
      </c>
      <c r="AU55" s="1">
        <v>4</v>
      </c>
      <c r="AV55" s="1">
        <v>6</v>
      </c>
      <c r="AW55" s="1">
        <v>6</v>
      </c>
      <c r="AX55" s="1">
        <v>1</v>
      </c>
      <c r="AY55" s="1">
        <v>10</v>
      </c>
      <c r="AZ55" s="1">
        <v>2</v>
      </c>
      <c r="BA55" s="1">
        <v>24</v>
      </c>
    </row>
    <row r="56" spans="1:53" ht="11.25">
      <c r="A56" s="12" t="s">
        <v>386</v>
      </c>
      <c r="B56" s="12">
        <v>9749</v>
      </c>
      <c r="C56" s="1">
        <v>117</v>
      </c>
      <c r="D56" s="1">
        <v>90</v>
      </c>
      <c r="E56" s="1">
        <v>123</v>
      </c>
      <c r="F56" s="1">
        <v>94</v>
      </c>
      <c r="G56" s="1">
        <v>147</v>
      </c>
      <c r="H56" s="1">
        <v>120</v>
      </c>
      <c r="I56" s="1">
        <v>120</v>
      </c>
      <c r="J56" s="1">
        <v>190</v>
      </c>
      <c r="K56" s="1">
        <v>78</v>
      </c>
      <c r="L56" s="1">
        <v>264</v>
      </c>
      <c r="M56" s="1">
        <v>303</v>
      </c>
      <c r="N56" s="1">
        <v>94</v>
      </c>
      <c r="O56" s="1">
        <v>380</v>
      </c>
      <c r="P56" s="1">
        <v>244</v>
      </c>
      <c r="Q56" s="1">
        <v>129</v>
      </c>
      <c r="R56" s="1">
        <v>260</v>
      </c>
      <c r="S56" s="1">
        <v>510</v>
      </c>
      <c r="T56" s="1">
        <v>162</v>
      </c>
      <c r="U56" s="1">
        <v>183</v>
      </c>
      <c r="V56" s="1">
        <v>245</v>
      </c>
      <c r="W56" s="1">
        <v>256</v>
      </c>
      <c r="X56" s="1">
        <v>165</v>
      </c>
      <c r="Y56" s="1">
        <v>184</v>
      </c>
      <c r="Z56" s="1">
        <v>190</v>
      </c>
      <c r="AA56" s="1">
        <v>396</v>
      </c>
      <c r="AB56" s="1">
        <v>123</v>
      </c>
      <c r="AC56" s="1">
        <v>192</v>
      </c>
      <c r="AD56" s="1">
        <v>312</v>
      </c>
      <c r="AE56" s="1">
        <v>252</v>
      </c>
      <c r="AF56" s="1">
        <v>168</v>
      </c>
      <c r="AG56" s="1">
        <v>244</v>
      </c>
      <c r="AH56" s="1">
        <v>305</v>
      </c>
      <c r="AI56" s="1">
        <v>50</v>
      </c>
      <c r="AJ56" s="1">
        <v>1037</v>
      </c>
      <c r="AK56" s="1">
        <v>243</v>
      </c>
      <c r="AL56" s="1">
        <v>224</v>
      </c>
      <c r="AM56" s="1">
        <v>94</v>
      </c>
      <c r="AN56" s="1">
        <v>83</v>
      </c>
      <c r="AO56" s="1">
        <v>180</v>
      </c>
      <c r="AP56" s="1">
        <v>200</v>
      </c>
      <c r="AQ56" s="1">
        <v>168</v>
      </c>
      <c r="AR56" s="1">
        <v>130</v>
      </c>
      <c r="AS56" s="1">
        <v>146</v>
      </c>
      <c r="AT56" s="1">
        <v>78</v>
      </c>
      <c r="AU56" s="1">
        <v>35</v>
      </c>
      <c r="AV56" s="1">
        <v>134</v>
      </c>
      <c r="AW56" s="1">
        <v>92</v>
      </c>
      <c r="AX56" s="1">
        <v>28</v>
      </c>
      <c r="AY56" s="1">
        <v>42</v>
      </c>
      <c r="AZ56" s="1">
        <v>35</v>
      </c>
      <c r="BA56" s="1">
        <v>110</v>
      </c>
    </row>
    <row r="57" spans="1:53" ht="11.25">
      <c r="A57" s="12" t="s">
        <v>12</v>
      </c>
      <c r="B57" s="12">
        <v>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4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</row>
    <row r="58" spans="1:2" ht="11.25">
      <c r="A58" s="12"/>
      <c r="B58" s="12"/>
    </row>
    <row r="59" spans="1:2" ht="11.25">
      <c r="A59" s="12"/>
      <c r="B59" s="12"/>
    </row>
    <row r="60" spans="1:2" ht="11.25">
      <c r="A60" s="12"/>
      <c r="B60" s="12"/>
    </row>
    <row r="61" spans="1:2" ht="11.25">
      <c r="A61" s="12"/>
      <c r="B61" s="12"/>
    </row>
    <row r="62" spans="1:2" ht="11.25">
      <c r="A62" s="12"/>
      <c r="B62" s="12"/>
    </row>
    <row r="63" spans="1:2" ht="11.25">
      <c r="A63" s="12"/>
      <c r="B63" s="12"/>
    </row>
    <row r="64" spans="1:2" ht="11.25">
      <c r="A64" s="12"/>
      <c r="B64" s="12"/>
    </row>
    <row r="65" spans="1:2" ht="11.25">
      <c r="A65" s="12"/>
      <c r="B65" s="12"/>
    </row>
    <row r="66" spans="1:2" ht="11.25">
      <c r="A66" s="12"/>
      <c r="B66" s="12"/>
    </row>
    <row r="67" spans="1:2" ht="11.25">
      <c r="A67" s="12"/>
      <c r="B67" s="12"/>
    </row>
    <row r="68" spans="1:2" ht="11.25">
      <c r="A68" s="12"/>
      <c r="B68" s="12"/>
    </row>
    <row r="69" spans="1:2" ht="11.25">
      <c r="A69" s="12"/>
      <c r="B69" s="12"/>
    </row>
    <row r="70" spans="1:2" ht="11.25">
      <c r="A70" s="12"/>
      <c r="B70" s="12"/>
    </row>
    <row r="71" spans="1:2" ht="11.25">
      <c r="A71" s="12"/>
      <c r="B71" s="12"/>
    </row>
    <row r="72" spans="1:2" ht="11.25">
      <c r="A72" s="12"/>
      <c r="B72" s="12"/>
    </row>
    <row r="73" spans="1:2" ht="11.25">
      <c r="A73" s="12"/>
      <c r="B73" s="12"/>
    </row>
    <row r="74" spans="1:2" ht="11.25">
      <c r="A74" s="12"/>
      <c r="B74" s="12"/>
    </row>
    <row r="75" spans="1:2" ht="11.25">
      <c r="A75" s="12"/>
      <c r="B75" s="12"/>
    </row>
    <row r="76" spans="1:2" ht="11.25">
      <c r="A76" s="12"/>
      <c r="B76" s="12"/>
    </row>
    <row r="77" spans="1:2" ht="11.25">
      <c r="A77" s="12"/>
      <c r="B77" s="12"/>
    </row>
    <row r="78" spans="1:2" ht="11.25">
      <c r="A78" s="12"/>
      <c r="B78" s="12"/>
    </row>
    <row r="79" spans="1:2" ht="11.25">
      <c r="A79" s="12"/>
      <c r="B79" s="12"/>
    </row>
    <row r="80" spans="1:2" ht="11.25">
      <c r="A80" s="12"/>
      <c r="B80" s="12"/>
    </row>
    <row r="81" spans="1:2" ht="11.25">
      <c r="A81" s="12"/>
      <c r="B81" s="12"/>
    </row>
    <row r="82" spans="1:2" ht="11.25">
      <c r="A82" s="12"/>
      <c r="B82" s="12"/>
    </row>
    <row r="83" spans="1:2" ht="11.25">
      <c r="A83" s="12"/>
      <c r="B83" s="12"/>
    </row>
    <row r="84" spans="1:2" ht="11.25">
      <c r="A84" s="12"/>
      <c r="B84" s="12"/>
    </row>
    <row r="85" spans="1:2" ht="11.25">
      <c r="A85" s="12"/>
      <c r="B85" s="12"/>
    </row>
    <row r="86" spans="1:2" ht="11.25">
      <c r="A86" s="12"/>
      <c r="B86" s="12"/>
    </row>
    <row r="87" spans="1:2" ht="11.25">
      <c r="A87" s="12"/>
      <c r="B87" s="12"/>
    </row>
    <row r="88" spans="1:2" ht="11.25">
      <c r="A88" s="12"/>
      <c r="B88" s="12"/>
    </row>
    <row r="89" spans="1:2" ht="11.25">
      <c r="A89" s="12"/>
      <c r="B89" s="12"/>
    </row>
    <row r="90" spans="1:2" ht="11.25">
      <c r="A90" s="12"/>
      <c r="B90" s="12"/>
    </row>
    <row r="91" spans="1:2" ht="11.25">
      <c r="A91" s="12"/>
      <c r="B91" s="12"/>
    </row>
    <row r="92" spans="1:2" ht="11.25">
      <c r="A92" s="12"/>
      <c r="B92" s="12"/>
    </row>
    <row r="93" spans="1:2" ht="11.25">
      <c r="A93" s="12"/>
      <c r="B93" s="12"/>
    </row>
    <row r="94" spans="1:2" ht="11.25">
      <c r="A94" s="12"/>
      <c r="B94" s="12"/>
    </row>
    <row r="95" spans="1:2" ht="11.25">
      <c r="A95" s="12"/>
      <c r="B95" s="12"/>
    </row>
    <row r="96" spans="1:2" ht="11.25">
      <c r="A96" s="12"/>
      <c r="B96" s="12"/>
    </row>
    <row r="97" spans="1:2" ht="11.25">
      <c r="A97" s="12"/>
      <c r="B97" s="12"/>
    </row>
    <row r="98" spans="1:2" ht="11.25">
      <c r="A98" s="12"/>
      <c r="B98" s="12"/>
    </row>
    <row r="99" spans="1:2" ht="11.25">
      <c r="A99" s="12"/>
      <c r="B99" s="12"/>
    </row>
    <row r="100" spans="1:2" ht="11.25">
      <c r="A100" s="12"/>
      <c r="B100" s="12"/>
    </row>
    <row r="101" spans="1:2" ht="11.25">
      <c r="A101" s="12"/>
      <c r="B101" s="12"/>
    </row>
    <row r="102" spans="1:2" ht="11.25">
      <c r="A102" s="12"/>
      <c r="B102" s="12"/>
    </row>
    <row r="103" spans="1:2" ht="11.25">
      <c r="A103" s="12"/>
      <c r="B103" s="12"/>
    </row>
    <row r="104" spans="1:2" ht="11.25">
      <c r="A104" s="12"/>
      <c r="B104" s="12"/>
    </row>
    <row r="105" spans="1:2" ht="11.25">
      <c r="A105" s="12"/>
      <c r="B105" s="12"/>
    </row>
    <row r="106" spans="1:2" ht="11.25">
      <c r="A106" s="12"/>
      <c r="B106" s="12"/>
    </row>
    <row r="107" spans="1:2" ht="11.25">
      <c r="A107" s="12"/>
      <c r="B107" s="12"/>
    </row>
    <row r="108" spans="1:2" ht="11.25">
      <c r="A108" s="12"/>
      <c r="B108" s="12"/>
    </row>
    <row r="109" spans="1:2" ht="11.25">
      <c r="A109" s="12"/>
      <c r="B109" s="12"/>
    </row>
    <row r="110" spans="1:2" ht="11.25">
      <c r="A110" s="12"/>
      <c r="B110" s="12"/>
    </row>
    <row r="111" spans="1:2" ht="11.25">
      <c r="A111" s="12"/>
      <c r="B111" s="12"/>
    </row>
    <row r="112" spans="1:2" ht="11.25">
      <c r="A112" s="12"/>
      <c r="B112" s="12"/>
    </row>
    <row r="113" spans="1:2" ht="11.25">
      <c r="A113" s="12"/>
      <c r="B113" s="12"/>
    </row>
    <row r="114" spans="1:2" ht="11.25">
      <c r="A114" s="12"/>
      <c r="B114" s="12"/>
    </row>
    <row r="115" spans="1:2" ht="11.25">
      <c r="A115" s="12"/>
      <c r="B115" s="12"/>
    </row>
    <row r="116" spans="1:2" ht="11.25">
      <c r="A116" s="12"/>
      <c r="B116" s="12"/>
    </row>
    <row r="117" spans="1:2" ht="11.25">
      <c r="A117" s="12"/>
      <c r="B117" s="12"/>
    </row>
    <row r="118" spans="1:2" ht="11.25">
      <c r="A118" s="12"/>
      <c r="B118" s="12"/>
    </row>
    <row r="119" spans="1:2" ht="11.25">
      <c r="A119" s="12"/>
      <c r="B119" s="12"/>
    </row>
    <row r="120" spans="1:2" ht="11.25">
      <c r="A120" s="12"/>
      <c r="B120" s="12"/>
    </row>
    <row r="121" spans="1:2" ht="11.25">
      <c r="A121" s="12"/>
      <c r="B121" s="12"/>
    </row>
    <row r="122" spans="1:2" ht="11.25">
      <c r="A122" s="12"/>
      <c r="B122" s="12"/>
    </row>
    <row r="123" spans="1:2" ht="11.25">
      <c r="A123" s="12"/>
      <c r="B123" s="12"/>
    </row>
    <row r="124" spans="1:2" ht="11.25">
      <c r="A124" s="12"/>
      <c r="B124" s="12"/>
    </row>
    <row r="125" spans="1:2" ht="11.25">
      <c r="A125" s="12"/>
      <c r="B125" s="12"/>
    </row>
    <row r="126" spans="1:2" ht="11.25">
      <c r="A126" s="12"/>
      <c r="B126" s="12"/>
    </row>
    <row r="127" spans="1:2" ht="11.25">
      <c r="A127" s="12"/>
      <c r="B127" s="12"/>
    </row>
    <row r="128" spans="1:2" ht="11.25">
      <c r="A128" s="12"/>
      <c r="B128" s="12"/>
    </row>
    <row r="129" spans="1:2" ht="11.25">
      <c r="A129" s="12"/>
      <c r="B129" s="12"/>
    </row>
    <row r="130" spans="1:2" ht="11.25">
      <c r="A130" s="12"/>
      <c r="B130" s="12"/>
    </row>
  </sheetData>
  <printOptions/>
  <pageMargins left="0.75" right="0.75" top="1" bottom="1" header="0.492125985" footer="0.49212598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Q6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A4" sqref="B4:BA4"/>
    </sheetView>
  </sheetViews>
  <sheetFormatPr defaultColWidth="9.140625" defaultRowHeight="12" customHeight="1"/>
  <cols>
    <col min="1" max="1" width="16.140625" style="1" customWidth="1"/>
    <col min="2" max="38" width="9.140625" style="1" customWidth="1"/>
    <col min="39" max="39" width="14.57421875" style="1" customWidth="1"/>
    <col min="40" max="16384" width="9.140625" style="1" customWidth="1"/>
  </cols>
  <sheetData>
    <row r="1" ht="15.75">
      <c r="A1" s="57" t="s">
        <v>424</v>
      </c>
    </row>
    <row r="3" ht="12" customHeight="1">
      <c r="A3" s="6"/>
    </row>
    <row r="4" spans="2:54" ht="51" customHeight="1">
      <c r="B4" s="14" t="s">
        <v>68</v>
      </c>
      <c r="C4" s="14" t="s">
        <v>69</v>
      </c>
      <c r="D4" s="14" t="s">
        <v>70</v>
      </c>
      <c r="E4" s="14" t="s">
        <v>102</v>
      </c>
      <c r="F4" s="14" t="s">
        <v>72</v>
      </c>
      <c r="G4" s="14" t="s">
        <v>73</v>
      </c>
      <c r="H4" s="14" t="s">
        <v>74</v>
      </c>
      <c r="I4" s="14" t="s">
        <v>75</v>
      </c>
      <c r="J4" s="14" t="s">
        <v>76</v>
      </c>
      <c r="K4" s="14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4" t="s">
        <v>82</v>
      </c>
      <c r="Q4" s="14" t="s">
        <v>83</v>
      </c>
      <c r="R4" s="14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4" t="s">
        <v>91</v>
      </c>
      <c r="Z4" s="14" t="s">
        <v>92</v>
      </c>
      <c r="AA4" s="14" t="s">
        <v>93</v>
      </c>
      <c r="AB4" s="14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103</v>
      </c>
      <c r="AK4" s="14" t="s">
        <v>293</v>
      </c>
      <c r="AL4" s="14" t="s">
        <v>294</v>
      </c>
      <c r="AM4" s="14" t="s">
        <v>295</v>
      </c>
      <c r="AN4" s="14" t="s">
        <v>296</v>
      </c>
      <c r="AO4" s="14" t="s">
        <v>391</v>
      </c>
      <c r="AP4" s="14" t="s">
        <v>298</v>
      </c>
      <c r="AQ4" s="42" t="s">
        <v>392</v>
      </c>
      <c r="AR4" s="42" t="s">
        <v>393</v>
      </c>
      <c r="AS4" s="42" t="s">
        <v>331</v>
      </c>
      <c r="AT4" s="42" t="s">
        <v>332</v>
      </c>
      <c r="AU4" s="60" t="s">
        <v>334</v>
      </c>
      <c r="AV4" s="60" t="s">
        <v>333</v>
      </c>
      <c r="AW4" s="60" t="s">
        <v>394</v>
      </c>
      <c r="AX4" s="60" t="s">
        <v>395</v>
      </c>
      <c r="AY4" s="60" t="s">
        <v>396</v>
      </c>
      <c r="AZ4" s="60" t="s">
        <v>397</v>
      </c>
      <c r="BA4" s="60" t="s">
        <v>398</v>
      </c>
      <c r="BB4" s="8"/>
    </row>
    <row r="5" ht="12" customHeight="1">
      <c r="A5" s="3" t="s">
        <v>9</v>
      </c>
    </row>
    <row r="6" spans="1:53" ht="12" customHeight="1">
      <c r="A6" s="1" t="s">
        <v>68</v>
      </c>
      <c r="B6" s="1">
        <v>174842</v>
      </c>
      <c r="C6" s="1">
        <v>2367</v>
      </c>
      <c r="D6" s="1">
        <v>2175</v>
      </c>
      <c r="E6" s="1">
        <v>2175</v>
      </c>
      <c r="F6" s="1">
        <v>1752</v>
      </c>
      <c r="G6" s="1">
        <v>2502</v>
      </c>
      <c r="H6" s="1">
        <v>1702</v>
      </c>
      <c r="I6" s="1">
        <v>2142</v>
      </c>
      <c r="J6" s="1">
        <v>1817</v>
      </c>
      <c r="K6" s="1">
        <v>2127</v>
      </c>
      <c r="L6" s="1">
        <v>3675</v>
      </c>
      <c r="M6" s="1">
        <v>2994</v>
      </c>
      <c r="N6" s="1">
        <v>1606</v>
      </c>
      <c r="O6" s="1">
        <v>6068</v>
      </c>
      <c r="P6" s="1">
        <v>5160</v>
      </c>
      <c r="Q6" s="1">
        <v>2094</v>
      </c>
      <c r="R6" s="1">
        <v>5145</v>
      </c>
      <c r="S6" s="1">
        <v>8590</v>
      </c>
      <c r="T6" s="1">
        <v>2568</v>
      </c>
      <c r="U6" s="1">
        <v>2559</v>
      </c>
      <c r="V6" s="1">
        <v>7015</v>
      </c>
      <c r="W6" s="1">
        <v>4600</v>
      </c>
      <c r="X6" s="1">
        <v>2985</v>
      </c>
      <c r="Y6" s="1">
        <v>2382</v>
      </c>
      <c r="Z6" s="1">
        <v>2418</v>
      </c>
      <c r="AA6" s="1">
        <v>7520</v>
      </c>
      <c r="AB6" s="1">
        <v>2487</v>
      </c>
      <c r="AC6" s="1">
        <v>3852</v>
      </c>
      <c r="AD6" s="1">
        <v>4660</v>
      </c>
      <c r="AE6" s="1">
        <v>5492</v>
      </c>
      <c r="AF6" s="1">
        <v>3324</v>
      </c>
      <c r="AG6" s="1">
        <v>4808</v>
      </c>
      <c r="AH6" s="1">
        <v>6230</v>
      </c>
      <c r="AI6" s="1">
        <v>884</v>
      </c>
      <c r="AJ6" s="1">
        <v>27351</v>
      </c>
      <c r="AK6" s="1">
        <v>3522</v>
      </c>
      <c r="AL6" s="1">
        <v>2888</v>
      </c>
      <c r="AM6" s="1">
        <v>1882</v>
      </c>
      <c r="AN6" s="1">
        <v>1296</v>
      </c>
      <c r="AO6" s="1">
        <v>2432</v>
      </c>
      <c r="AP6" s="1">
        <v>2758</v>
      </c>
      <c r="AQ6" s="1">
        <v>3402</v>
      </c>
      <c r="AR6" s="1">
        <v>1830</v>
      </c>
      <c r="AS6" s="1">
        <v>1373</v>
      </c>
      <c r="AT6" s="1">
        <v>1442</v>
      </c>
      <c r="AU6" s="1">
        <v>619</v>
      </c>
      <c r="AV6" s="1">
        <v>1346</v>
      </c>
      <c r="AW6" s="1">
        <v>1086</v>
      </c>
      <c r="AX6" s="1">
        <v>328</v>
      </c>
      <c r="AY6" s="1">
        <v>744</v>
      </c>
      <c r="AZ6" s="1">
        <v>664</v>
      </c>
      <c r="BA6" s="1">
        <v>2004</v>
      </c>
    </row>
    <row r="7" spans="1:53" ht="12" customHeight="1">
      <c r="A7" s="1" t="s">
        <v>10</v>
      </c>
      <c r="B7" s="1">
        <v>82306</v>
      </c>
      <c r="C7" s="1">
        <v>1137</v>
      </c>
      <c r="D7" s="1">
        <v>987</v>
      </c>
      <c r="E7" s="1">
        <v>1059</v>
      </c>
      <c r="F7" s="1">
        <v>854</v>
      </c>
      <c r="G7" s="1">
        <v>1104</v>
      </c>
      <c r="H7" s="1">
        <v>824</v>
      </c>
      <c r="I7" s="1">
        <v>963</v>
      </c>
      <c r="J7" s="1">
        <v>900</v>
      </c>
      <c r="K7" s="1">
        <v>1032</v>
      </c>
      <c r="L7" s="1">
        <v>1797</v>
      </c>
      <c r="M7" s="1">
        <v>1497</v>
      </c>
      <c r="N7" s="1">
        <v>734</v>
      </c>
      <c r="O7" s="1">
        <v>2716</v>
      </c>
      <c r="P7" s="1">
        <v>2448</v>
      </c>
      <c r="Q7" s="1">
        <v>972</v>
      </c>
      <c r="R7" s="1">
        <v>2355</v>
      </c>
      <c r="S7" s="1">
        <v>4085</v>
      </c>
      <c r="T7" s="1">
        <v>1180</v>
      </c>
      <c r="U7" s="1">
        <v>1296</v>
      </c>
      <c r="V7" s="1">
        <v>3175</v>
      </c>
      <c r="W7" s="1">
        <v>2136</v>
      </c>
      <c r="X7" s="1">
        <v>1338</v>
      </c>
      <c r="Y7" s="1">
        <v>1158</v>
      </c>
      <c r="Z7" s="1">
        <v>1160</v>
      </c>
      <c r="AA7" s="1">
        <v>3588</v>
      </c>
      <c r="AB7" s="1">
        <v>1041</v>
      </c>
      <c r="AC7" s="1">
        <v>1719</v>
      </c>
      <c r="AD7" s="1">
        <v>2152</v>
      </c>
      <c r="AE7" s="1">
        <v>2656</v>
      </c>
      <c r="AF7" s="1">
        <v>1512</v>
      </c>
      <c r="AG7" s="1">
        <v>2316</v>
      </c>
      <c r="AH7" s="1">
        <v>2925</v>
      </c>
      <c r="AI7" s="1">
        <v>400</v>
      </c>
      <c r="AJ7" s="1">
        <v>13066</v>
      </c>
      <c r="AK7" s="1">
        <v>1707</v>
      </c>
      <c r="AL7" s="1">
        <v>1392</v>
      </c>
      <c r="AM7" s="1">
        <v>874</v>
      </c>
      <c r="AN7" s="1">
        <v>606</v>
      </c>
      <c r="AO7" s="1">
        <v>1130</v>
      </c>
      <c r="AP7" s="1">
        <v>1290</v>
      </c>
      <c r="AQ7" s="1">
        <v>1551</v>
      </c>
      <c r="AR7" s="1">
        <v>884</v>
      </c>
      <c r="AS7" s="1">
        <v>655</v>
      </c>
      <c r="AT7" s="1">
        <v>688</v>
      </c>
      <c r="AU7" s="1">
        <v>296</v>
      </c>
      <c r="AV7" s="1">
        <v>666</v>
      </c>
      <c r="AW7" s="1">
        <v>504</v>
      </c>
      <c r="AX7" s="1">
        <v>144</v>
      </c>
      <c r="AY7" s="1">
        <v>340</v>
      </c>
      <c r="AZ7" s="1">
        <v>307</v>
      </c>
      <c r="BA7" s="1">
        <v>990</v>
      </c>
    </row>
    <row r="8" spans="1:53" ht="12" customHeight="1">
      <c r="A8" s="1" t="s">
        <v>11</v>
      </c>
      <c r="B8" s="1">
        <v>92536</v>
      </c>
      <c r="C8" s="1">
        <v>1230</v>
      </c>
      <c r="D8" s="1">
        <v>1188</v>
      </c>
      <c r="E8" s="1">
        <v>1116</v>
      </c>
      <c r="F8" s="1">
        <v>898</v>
      </c>
      <c r="G8" s="1">
        <v>1398</v>
      </c>
      <c r="H8" s="1">
        <v>878</v>
      </c>
      <c r="I8" s="1">
        <v>1179</v>
      </c>
      <c r="J8" s="1">
        <v>917</v>
      </c>
      <c r="K8" s="1">
        <v>1095</v>
      </c>
      <c r="L8" s="1">
        <v>1878</v>
      </c>
      <c r="M8" s="1">
        <v>1497</v>
      </c>
      <c r="N8" s="1">
        <v>872</v>
      </c>
      <c r="O8" s="1">
        <v>3352</v>
      </c>
      <c r="P8" s="1">
        <v>2712</v>
      </c>
      <c r="Q8" s="1">
        <v>1122</v>
      </c>
      <c r="R8" s="1">
        <v>2790</v>
      </c>
      <c r="S8" s="1">
        <v>4505</v>
      </c>
      <c r="T8" s="1">
        <v>1388</v>
      </c>
      <c r="U8" s="1">
        <v>1263</v>
      </c>
      <c r="V8" s="1">
        <v>3840</v>
      </c>
      <c r="W8" s="1">
        <v>2464</v>
      </c>
      <c r="X8" s="1">
        <v>1647</v>
      </c>
      <c r="Y8" s="1">
        <v>1224</v>
      </c>
      <c r="Z8" s="1">
        <v>1258</v>
      </c>
      <c r="AA8" s="1">
        <v>3932</v>
      </c>
      <c r="AB8" s="1">
        <v>1446</v>
      </c>
      <c r="AC8" s="1">
        <v>2133</v>
      </c>
      <c r="AD8" s="1">
        <v>2508</v>
      </c>
      <c r="AE8" s="1">
        <v>2836</v>
      </c>
      <c r="AF8" s="1">
        <v>1812</v>
      </c>
      <c r="AG8" s="1">
        <v>2492</v>
      </c>
      <c r="AH8" s="1">
        <v>3305</v>
      </c>
      <c r="AI8" s="1">
        <v>484</v>
      </c>
      <c r="AJ8" s="1">
        <v>14285</v>
      </c>
      <c r="AK8" s="1">
        <v>1815</v>
      </c>
      <c r="AL8" s="1">
        <v>1496</v>
      </c>
      <c r="AM8" s="1">
        <v>1008</v>
      </c>
      <c r="AN8" s="1">
        <v>690</v>
      </c>
      <c r="AO8" s="1">
        <v>1302</v>
      </c>
      <c r="AP8" s="1">
        <v>1468</v>
      </c>
      <c r="AQ8" s="1">
        <v>1851</v>
      </c>
      <c r="AR8" s="1">
        <v>946</v>
      </c>
      <c r="AS8" s="1">
        <v>718</v>
      </c>
      <c r="AT8" s="1">
        <v>754</v>
      </c>
      <c r="AU8" s="1">
        <v>323</v>
      </c>
      <c r="AV8" s="1">
        <v>680</v>
      </c>
      <c r="AW8" s="1">
        <v>582</v>
      </c>
      <c r="AX8" s="1">
        <v>184</v>
      </c>
      <c r="AY8" s="1">
        <v>404</v>
      </c>
      <c r="AZ8" s="1">
        <v>357</v>
      </c>
      <c r="BA8" s="1">
        <v>1014</v>
      </c>
    </row>
    <row r="9" spans="1:53" ht="12" customHeight="1">
      <c r="A9" s="1" t="s">
        <v>12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</row>
    <row r="11" ht="12" customHeight="1">
      <c r="A11" s="3" t="s">
        <v>13</v>
      </c>
    </row>
    <row r="12" spans="1:53" ht="12" customHeight="1">
      <c r="A12" s="1" t="s">
        <v>68</v>
      </c>
      <c r="B12" s="1">
        <v>174842</v>
      </c>
      <c r="C12" s="1">
        <v>2367</v>
      </c>
      <c r="D12" s="1">
        <v>2175</v>
      </c>
      <c r="E12" s="1">
        <v>2175</v>
      </c>
      <c r="F12" s="1">
        <v>1752</v>
      </c>
      <c r="G12" s="1">
        <v>2502</v>
      </c>
      <c r="H12" s="1">
        <v>1702</v>
      </c>
      <c r="I12" s="1">
        <v>2142</v>
      </c>
      <c r="J12" s="1">
        <v>1817</v>
      </c>
      <c r="K12" s="1">
        <v>2127</v>
      </c>
      <c r="L12" s="1">
        <v>3675</v>
      </c>
      <c r="M12" s="1">
        <v>2994</v>
      </c>
      <c r="N12" s="1">
        <v>1606</v>
      </c>
      <c r="O12" s="1">
        <v>6068</v>
      </c>
      <c r="P12" s="1">
        <v>5160</v>
      </c>
      <c r="Q12" s="1">
        <v>2094</v>
      </c>
      <c r="R12" s="1">
        <v>5145</v>
      </c>
      <c r="S12" s="1">
        <v>8590</v>
      </c>
      <c r="T12" s="1">
        <v>2568</v>
      </c>
      <c r="U12" s="1">
        <v>2559</v>
      </c>
      <c r="V12" s="1">
        <v>7015</v>
      </c>
      <c r="W12" s="1">
        <v>4600</v>
      </c>
      <c r="X12" s="1">
        <v>2985</v>
      </c>
      <c r="Y12" s="1">
        <v>2382</v>
      </c>
      <c r="Z12" s="1">
        <v>2418</v>
      </c>
      <c r="AA12" s="1">
        <v>7520</v>
      </c>
      <c r="AB12" s="1">
        <v>2487</v>
      </c>
      <c r="AC12" s="1">
        <v>3852</v>
      </c>
      <c r="AD12" s="1">
        <v>4660</v>
      </c>
      <c r="AE12" s="1">
        <v>5492</v>
      </c>
      <c r="AF12" s="1">
        <v>3324</v>
      </c>
      <c r="AG12" s="1">
        <v>4808</v>
      </c>
      <c r="AH12" s="1">
        <v>6230</v>
      </c>
      <c r="AI12" s="1">
        <v>884</v>
      </c>
      <c r="AJ12" s="1">
        <v>27351</v>
      </c>
      <c r="AK12" s="1">
        <v>3522</v>
      </c>
      <c r="AL12" s="1">
        <v>2888</v>
      </c>
      <c r="AM12" s="1">
        <v>1882</v>
      </c>
      <c r="AN12" s="1">
        <v>1296</v>
      </c>
      <c r="AO12" s="1">
        <v>2432</v>
      </c>
      <c r="AP12" s="1">
        <v>2758</v>
      </c>
      <c r="AQ12" s="1">
        <v>3402</v>
      </c>
      <c r="AR12" s="1">
        <v>1830</v>
      </c>
      <c r="AS12" s="1">
        <v>1373</v>
      </c>
      <c r="AT12" s="1">
        <v>1442</v>
      </c>
      <c r="AU12" s="1">
        <v>619</v>
      </c>
      <c r="AV12" s="1">
        <v>1346</v>
      </c>
      <c r="AW12" s="1">
        <v>1086</v>
      </c>
      <c r="AX12" s="1">
        <v>328</v>
      </c>
      <c r="AY12" s="1">
        <v>744</v>
      </c>
      <c r="AZ12" s="1">
        <v>664</v>
      </c>
      <c r="BA12" s="1">
        <v>2004</v>
      </c>
    </row>
    <row r="13" spans="1:53" ht="12" customHeight="1">
      <c r="A13" s="1" t="s">
        <v>14</v>
      </c>
      <c r="B13" s="1">
        <v>16368</v>
      </c>
      <c r="C13" s="1">
        <v>225</v>
      </c>
      <c r="D13" s="1">
        <v>222</v>
      </c>
      <c r="E13" s="1">
        <v>183</v>
      </c>
      <c r="F13" s="1">
        <v>166</v>
      </c>
      <c r="G13" s="1">
        <v>228</v>
      </c>
      <c r="H13" s="1">
        <v>188</v>
      </c>
      <c r="I13" s="1">
        <v>126</v>
      </c>
      <c r="J13" s="1">
        <v>182</v>
      </c>
      <c r="K13" s="1">
        <v>249</v>
      </c>
      <c r="L13" s="1">
        <v>375</v>
      </c>
      <c r="M13" s="1">
        <v>354</v>
      </c>
      <c r="N13" s="1">
        <v>160</v>
      </c>
      <c r="O13" s="1">
        <v>540</v>
      </c>
      <c r="P13" s="1">
        <v>436</v>
      </c>
      <c r="Q13" s="1">
        <v>198</v>
      </c>
      <c r="R13" s="1">
        <v>515</v>
      </c>
      <c r="S13" s="1">
        <v>850</v>
      </c>
      <c r="T13" s="1">
        <v>200</v>
      </c>
      <c r="U13" s="1">
        <v>231</v>
      </c>
      <c r="V13" s="1">
        <v>645</v>
      </c>
      <c r="W13" s="1">
        <v>512</v>
      </c>
      <c r="X13" s="1">
        <v>309</v>
      </c>
      <c r="Y13" s="1">
        <v>276</v>
      </c>
      <c r="Z13" s="1">
        <v>208</v>
      </c>
      <c r="AA13" s="1">
        <v>740</v>
      </c>
      <c r="AB13" s="1">
        <v>267</v>
      </c>
      <c r="AC13" s="1">
        <v>369</v>
      </c>
      <c r="AD13" s="1">
        <v>536</v>
      </c>
      <c r="AE13" s="1">
        <v>536</v>
      </c>
      <c r="AF13" s="1">
        <v>318</v>
      </c>
      <c r="AG13" s="1">
        <v>508</v>
      </c>
      <c r="AH13" s="1">
        <v>460</v>
      </c>
      <c r="AI13" s="1">
        <v>97</v>
      </c>
      <c r="AJ13" s="1">
        <v>2208</v>
      </c>
      <c r="AK13" s="1">
        <v>324</v>
      </c>
      <c r="AL13" s="1">
        <v>270</v>
      </c>
      <c r="AM13" s="1">
        <v>172</v>
      </c>
      <c r="AN13" s="1">
        <v>109</v>
      </c>
      <c r="AO13" s="1">
        <v>266</v>
      </c>
      <c r="AP13" s="1">
        <v>294</v>
      </c>
      <c r="AQ13" s="1">
        <v>303</v>
      </c>
      <c r="AR13" s="1">
        <v>127</v>
      </c>
      <c r="AS13" s="1">
        <v>156</v>
      </c>
      <c r="AT13" s="1">
        <v>108</v>
      </c>
      <c r="AU13" s="1">
        <v>69</v>
      </c>
      <c r="AV13" s="1">
        <v>120</v>
      </c>
      <c r="AW13" s="1">
        <v>111</v>
      </c>
      <c r="AX13" s="1">
        <v>26</v>
      </c>
      <c r="AY13" s="1">
        <v>92</v>
      </c>
      <c r="AZ13" s="1">
        <v>54</v>
      </c>
      <c r="BA13" s="1">
        <v>150</v>
      </c>
    </row>
    <row r="14" spans="1:53" ht="12" customHeight="1">
      <c r="A14" s="1" t="s">
        <v>388</v>
      </c>
      <c r="B14" s="1">
        <v>10494</v>
      </c>
      <c r="C14" s="1">
        <v>150</v>
      </c>
      <c r="D14" s="1">
        <v>162</v>
      </c>
      <c r="E14" s="1">
        <v>129</v>
      </c>
      <c r="F14" s="1">
        <v>110</v>
      </c>
      <c r="G14" s="1">
        <v>132</v>
      </c>
      <c r="H14" s="1">
        <v>134</v>
      </c>
      <c r="I14" s="1">
        <v>120</v>
      </c>
      <c r="J14" s="1">
        <v>115</v>
      </c>
      <c r="K14" s="1">
        <v>105</v>
      </c>
      <c r="L14" s="1">
        <v>192</v>
      </c>
      <c r="M14" s="1">
        <v>225</v>
      </c>
      <c r="N14" s="1">
        <v>96</v>
      </c>
      <c r="O14" s="1">
        <v>276</v>
      </c>
      <c r="P14" s="1">
        <v>256</v>
      </c>
      <c r="Q14" s="1">
        <v>87</v>
      </c>
      <c r="R14" s="1">
        <v>325</v>
      </c>
      <c r="S14" s="1">
        <v>650</v>
      </c>
      <c r="T14" s="1">
        <v>146</v>
      </c>
      <c r="U14" s="1">
        <v>153</v>
      </c>
      <c r="V14" s="1">
        <v>440</v>
      </c>
      <c r="W14" s="1">
        <v>300</v>
      </c>
      <c r="X14" s="1">
        <v>189</v>
      </c>
      <c r="Y14" s="1">
        <v>158</v>
      </c>
      <c r="Z14" s="1">
        <v>156</v>
      </c>
      <c r="AA14" s="1">
        <v>404</v>
      </c>
      <c r="AB14" s="1">
        <v>192</v>
      </c>
      <c r="AC14" s="1">
        <v>186</v>
      </c>
      <c r="AD14" s="1">
        <v>308</v>
      </c>
      <c r="AE14" s="1">
        <v>360</v>
      </c>
      <c r="AF14" s="1">
        <v>207</v>
      </c>
      <c r="AG14" s="1">
        <v>256</v>
      </c>
      <c r="AH14" s="1">
        <v>320</v>
      </c>
      <c r="AI14" s="1">
        <v>41</v>
      </c>
      <c r="AJ14" s="1">
        <v>1622</v>
      </c>
      <c r="AK14" s="1">
        <v>231</v>
      </c>
      <c r="AL14" s="1">
        <v>184</v>
      </c>
      <c r="AM14" s="1">
        <v>110</v>
      </c>
      <c r="AN14" s="1">
        <v>84</v>
      </c>
      <c r="AO14" s="1">
        <v>170</v>
      </c>
      <c r="AP14" s="1">
        <v>148</v>
      </c>
      <c r="AQ14" s="1">
        <v>258</v>
      </c>
      <c r="AR14" s="1">
        <v>75</v>
      </c>
      <c r="AS14" s="1">
        <v>83</v>
      </c>
      <c r="AT14" s="1">
        <v>74</v>
      </c>
      <c r="AU14" s="1">
        <v>43</v>
      </c>
      <c r="AV14" s="1">
        <v>52</v>
      </c>
      <c r="AW14" s="1">
        <v>75</v>
      </c>
      <c r="AX14" s="1">
        <v>17</v>
      </c>
      <c r="AY14" s="1">
        <v>47</v>
      </c>
      <c r="AZ14" s="1">
        <v>43</v>
      </c>
      <c r="BA14" s="1">
        <v>98</v>
      </c>
    </row>
    <row r="15" spans="1:53" ht="12" customHeight="1">
      <c r="A15" s="1" t="s">
        <v>389</v>
      </c>
      <c r="B15" s="1">
        <v>23727</v>
      </c>
      <c r="C15" s="1">
        <v>345</v>
      </c>
      <c r="D15" s="1">
        <v>276</v>
      </c>
      <c r="E15" s="1">
        <v>279</v>
      </c>
      <c r="F15" s="1">
        <v>238</v>
      </c>
      <c r="G15" s="1">
        <v>399</v>
      </c>
      <c r="H15" s="1">
        <v>216</v>
      </c>
      <c r="I15" s="1">
        <v>312</v>
      </c>
      <c r="J15" s="1">
        <v>305</v>
      </c>
      <c r="K15" s="1">
        <v>345</v>
      </c>
      <c r="L15" s="1">
        <v>423</v>
      </c>
      <c r="M15" s="1">
        <v>459</v>
      </c>
      <c r="N15" s="1">
        <v>254</v>
      </c>
      <c r="O15" s="1">
        <v>780</v>
      </c>
      <c r="P15" s="1">
        <v>660</v>
      </c>
      <c r="Q15" s="1">
        <v>249</v>
      </c>
      <c r="R15" s="1">
        <v>710</v>
      </c>
      <c r="S15" s="1">
        <v>1255</v>
      </c>
      <c r="T15" s="1">
        <v>308</v>
      </c>
      <c r="U15" s="1">
        <v>399</v>
      </c>
      <c r="V15" s="1">
        <v>935</v>
      </c>
      <c r="W15" s="1">
        <v>632</v>
      </c>
      <c r="X15" s="1">
        <v>393</v>
      </c>
      <c r="Y15" s="1">
        <v>300</v>
      </c>
      <c r="Z15" s="1">
        <v>324</v>
      </c>
      <c r="AA15" s="1">
        <v>1108</v>
      </c>
      <c r="AB15" s="1">
        <v>324</v>
      </c>
      <c r="AC15" s="1">
        <v>480</v>
      </c>
      <c r="AD15" s="1">
        <v>704</v>
      </c>
      <c r="AE15" s="1">
        <v>784</v>
      </c>
      <c r="AF15" s="1">
        <v>459</v>
      </c>
      <c r="AG15" s="1">
        <v>620</v>
      </c>
      <c r="AH15" s="1">
        <v>755</v>
      </c>
      <c r="AI15" s="1">
        <v>135</v>
      </c>
      <c r="AJ15" s="1">
        <v>3331</v>
      </c>
      <c r="AK15" s="1">
        <v>573</v>
      </c>
      <c r="AL15" s="1">
        <v>386</v>
      </c>
      <c r="AM15" s="1">
        <v>252</v>
      </c>
      <c r="AN15" s="1">
        <v>195</v>
      </c>
      <c r="AO15" s="1">
        <v>374</v>
      </c>
      <c r="AP15" s="1">
        <v>412</v>
      </c>
      <c r="AQ15" s="1">
        <v>459</v>
      </c>
      <c r="AR15" s="1">
        <v>216</v>
      </c>
      <c r="AS15" s="1">
        <v>213</v>
      </c>
      <c r="AT15" s="1">
        <v>204</v>
      </c>
      <c r="AU15" s="1">
        <v>92</v>
      </c>
      <c r="AV15" s="1">
        <v>170</v>
      </c>
      <c r="AW15" s="1">
        <v>161</v>
      </c>
      <c r="AX15" s="1">
        <v>26</v>
      </c>
      <c r="AY15" s="1">
        <v>112</v>
      </c>
      <c r="AZ15" s="1">
        <v>96</v>
      </c>
      <c r="BA15" s="1">
        <v>290</v>
      </c>
    </row>
    <row r="16" spans="1:53" ht="12" customHeight="1">
      <c r="A16" s="1" t="s">
        <v>16</v>
      </c>
      <c r="B16" s="1">
        <v>20191</v>
      </c>
      <c r="C16" s="1">
        <v>315</v>
      </c>
      <c r="D16" s="1">
        <v>270</v>
      </c>
      <c r="E16" s="1">
        <v>291</v>
      </c>
      <c r="F16" s="1">
        <v>174</v>
      </c>
      <c r="G16" s="1">
        <v>306</v>
      </c>
      <c r="H16" s="1">
        <v>178</v>
      </c>
      <c r="I16" s="1">
        <v>189</v>
      </c>
      <c r="J16" s="1">
        <v>238</v>
      </c>
      <c r="K16" s="1">
        <v>306</v>
      </c>
      <c r="L16" s="1">
        <v>444</v>
      </c>
      <c r="M16" s="1">
        <v>354</v>
      </c>
      <c r="N16" s="1">
        <v>206</v>
      </c>
      <c r="O16" s="1">
        <v>676</v>
      </c>
      <c r="P16" s="1">
        <v>488</v>
      </c>
      <c r="Q16" s="1">
        <v>264</v>
      </c>
      <c r="R16" s="1">
        <v>560</v>
      </c>
      <c r="S16" s="1">
        <v>1065</v>
      </c>
      <c r="T16" s="1">
        <v>268</v>
      </c>
      <c r="U16" s="1">
        <v>390</v>
      </c>
      <c r="V16" s="1">
        <v>775</v>
      </c>
      <c r="W16" s="1">
        <v>600</v>
      </c>
      <c r="X16" s="1">
        <v>333</v>
      </c>
      <c r="Y16" s="1">
        <v>276</v>
      </c>
      <c r="Z16" s="1">
        <v>328</v>
      </c>
      <c r="AA16" s="1">
        <v>976</v>
      </c>
      <c r="AB16" s="1">
        <v>252</v>
      </c>
      <c r="AC16" s="1">
        <v>399</v>
      </c>
      <c r="AD16" s="1">
        <v>408</v>
      </c>
      <c r="AE16" s="1">
        <v>672</v>
      </c>
      <c r="AF16" s="1">
        <v>324</v>
      </c>
      <c r="AG16" s="1">
        <v>576</v>
      </c>
      <c r="AH16" s="1">
        <v>760</v>
      </c>
      <c r="AI16" s="1">
        <v>104</v>
      </c>
      <c r="AJ16" s="1">
        <v>2784</v>
      </c>
      <c r="AK16" s="1">
        <v>408</v>
      </c>
      <c r="AL16" s="1">
        <v>362</v>
      </c>
      <c r="AM16" s="1">
        <v>254</v>
      </c>
      <c r="AN16" s="1">
        <v>152</v>
      </c>
      <c r="AO16" s="1">
        <v>282</v>
      </c>
      <c r="AP16" s="1">
        <v>396</v>
      </c>
      <c r="AQ16" s="1">
        <v>435</v>
      </c>
      <c r="AR16" s="1">
        <v>222</v>
      </c>
      <c r="AS16" s="1">
        <v>202</v>
      </c>
      <c r="AT16" s="1">
        <v>174</v>
      </c>
      <c r="AU16" s="1">
        <v>76</v>
      </c>
      <c r="AV16" s="1">
        <v>136</v>
      </c>
      <c r="AW16" s="1">
        <v>124</v>
      </c>
      <c r="AX16" s="1">
        <v>34</v>
      </c>
      <c r="AY16" s="1">
        <v>90</v>
      </c>
      <c r="AZ16" s="1">
        <v>75</v>
      </c>
      <c r="BA16" s="1">
        <v>220</v>
      </c>
    </row>
    <row r="17" spans="1:53" ht="12" customHeight="1">
      <c r="A17" s="1" t="s">
        <v>17</v>
      </c>
      <c r="B17" s="1">
        <v>38455</v>
      </c>
      <c r="C17" s="1">
        <v>582</v>
      </c>
      <c r="D17" s="1">
        <v>486</v>
      </c>
      <c r="E17" s="1">
        <v>537</v>
      </c>
      <c r="F17" s="1">
        <v>368</v>
      </c>
      <c r="G17" s="1">
        <v>504</v>
      </c>
      <c r="H17" s="1">
        <v>370</v>
      </c>
      <c r="I17" s="1">
        <v>399</v>
      </c>
      <c r="J17" s="1">
        <v>432</v>
      </c>
      <c r="K17" s="1">
        <v>495</v>
      </c>
      <c r="L17" s="1">
        <v>945</v>
      </c>
      <c r="M17" s="1">
        <v>690</v>
      </c>
      <c r="N17" s="1">
        <v>388</v>
      </c>
      <c r="O17" s="1">
        <v>1324</v>
      </c>
      <c r="P17" s="1">
        <v>1088</v>
      </c>
      <c r="Q17" s="1">
        <v>474</v>
      </c>
      <c r="R17" s="1">
        <v>1170</v>
      </c>
      <c r="S17" s="1">
        <v>1875</v>
      </c>
      <c r="T17" s="1">
        <v>536</v>
      </c>
      <c r="U17" s="1">
        <v>651</v>
      </c>
      <c r="V17" s="1">
        <v>1575</v>
      </c>
      <c r="W17" s="1">
        <v>948</v>
      </c>
      <c r="X17" s="1">
        <v>558</v>
      </c>
      <c r="Y17" s="1">
        <v>558</v>
      </c>
      <c r="Z17" s="1">
        <v>532</v>
      </c>
      <c r="AA17" s="1">
        <v>1524</v>
      </c>
      <c r="AB17" s="1">
        <v>555</v>
      </c>
      <c r="AC17" s="1">
        <v>822</v>
      </c>
      <c r="AD17" s="1">
        <v>928</v>
      </c>
      <c r="AE17" s="1">
        <v>1464</v>
      </c>
      <c r="AF17" s="1">
        <v>618</v>
      </c>
      <c r="AG17" s="1">
        <v>1132</v>
      </c>
      <c r="AH17" s="1">
        <v>1350</v>
      </c>
      <c r="AI17" s="1">
        <v>219</v>
      </c>
      <c r="AJ17" s="1">
        <v>5904</v>
      </c>
      <c r="AK17" s="1">
        <v>681</v>
      </c>
      <c r="AL17" s="1">
        <v>646</v>
      </c>
      <c r="AM17" s="1">
        <v>378</v>
      </c>
      <c r="AN17" s="1">
        <v>301</v>
      </c>
      <c r="AO17" s="1">
        <v>506</v>
      </c>
      <c r="AP17" s="1">
        <v>612</v>
      </c>
      <c r="AQ17" s="1">
        <v>726</v>
      </c>
      <c r="AR17" s="1">
        <v>421</v>
      </c>
      <c r="AS17" s="1">
        <v>301</v>
      </c>
      <c r="AT17" s="1">
        <v>392</v>
      </c>
      <c r="AU17" s="1">
        <v>143</v>
      </c>
      <c r="AV17" s="1">
        <v>276</v>
      </c>
      <c r="AW17" s="1">
        <v>249</v>
      </c>
      <c r="AX17" s="1">
        <v>66</v>
      </c>
      <c r="AY17" s="1">
        <v>160</v>
      </c>
      <c r="AZ17" s="1">
        <v>166</v>
      </c>
      <c r="BA17" s="1">
        <v>430</v>
      </c>
    </row>
    <row r="18" spans="1:53" ht="12" customHeight="1">
      <c r="A18" s="1" t="s">
        <v>18</v>
      </c>
      <c r="B18" s="1">
        <v>29667</v>
      </c>
      <c r="C18" s="1">
        <v>420</v>
      </c>
      <c r="D18" s="1">
        <v>324</v>
      </c>
      <c r="E18" s="1">
        <v>315</v>
      </c>
      <c r="F18" s="1">
        <v>358</v>
      </c>
      <c r="G18" s="1">
        <v>375</v>
      </c>
      <c r="H18" s="1">
        <v>320</v>
      </c>
      <c r="I18" s="1">
        <v>444</v>
      </c>
      <c r="J18" s="1">
        <v>276</v>
      </c>
      <c r="K18" s="1">
        <v>273</v>
      </c>
      <c r="L18" s="1">
        <v>615</v>
      </c>
      <c r="M18" s="1">
        <v>588</v>
      </c>
      <c r="N18" s="1">
        <v>254</v>
      </c>
      <c r="O18" s="1">
        <v>996</v>
      </c>
      <c r="P18" s="1">
        <v>860</v>
      </c>
      <c r="Q18" s="1">
        <v>321</v>
      </c>
      <c r="R18" s="1">
        <v>865</v>
      </c>
      <c r="S18" s="1">
        <v>1620</v>
      </c>
      <c r="T18" s="1">
        <v>438</v>
      </c>
      <c r="U18" s="1">
        <v>456</v>
      </c>
      <c r="V18" s="1">
        <v>1090</v>
      </c>
      <c r="W18" s="1">
        <v>704</v>
      </c>
      <c r="X18" s="1">
        <v>561</v>
      </c>
      <c r="Y18" s="1">
        <v>468</v>
      </c>
      <c r="Z18" s="1">
        <v>400</v>
      </c>
      <c r="AA18" s="1">
        <v>1268</v>
      </c>
      <c r="AB18" s="1">
        <v>387</v>
      </c>
      <c r="AC18" s="1">
        <v>654</v>
      </c>
      <c r="AD18" s="1">
        <v>840</v>
      </c>
      <c r="AE18" s="1">
        <v>968</v>
      </c>
      <c r="AF18" s="1">
        <v>603</v>
      </c>
      <c r="AG18" s="1">
        <v>884</v>
      </c>
      <c r="AH18" s="1">
        <v>900</v>
      </c>
      <c r="AI18" s="1">
        <v>140</v>
      </c>
      <c r="AJ18" s="1">
        <v>4762</v>
      </c>
      <c r="AK18" s="1">
        <v>573</v>
      </c>
      <c r="AL18" s="1">
        <v>490</v>
      </c>
      <c r="AM18" s="1">
        <v>364</v>
      </c>
      <c r="AN18" s="1">
        <v>227</v>
      </c>
      <c r="AO18" s="1">
        <v>362</v>
      </c>
      <c r="AP18" s="1">
        <v>428</v>
      </c>
      <c r="AQ18" s="1">
        <v>519</v>
      </c>
      <c r="AR18" s="1">
        <v>360</v>
      </c>
      <c r="AS18" s="1">
        <v>196</v>
      </c>
      <c r="AT18" s="1">
        <v>214</v>
      </c>
      <c r="AU18" s="1">
        <v>103</v>
      </c>
      <c r="AV18" s="1">
        <v>242</v>
      </c>
      <c r="AW18" s="1">
        <v>198</v>
      </c>
      <c r="AX18" s="1">
        <v>68</v>
      </c>
      <c r="AY18" s="1">
        <v>129</v>
      </c>
      <c r="AZ18" s="1">
        <v>99</v>
      </c>
      <c r="BA18" s="1">
        <v>348</v>
      </c>
    </row>
    <row r="19" spans="1:53" ht="12" customHeight="1">
      <c r="A19" s="1" t="s">
        <v>19</v>
      </c>
      <c r="B19" s="1">
        <v>17222</v>
      </c>
      <c r="C19" s="1">
        <v>177</v>
      </c>
      <c r="D19" s="1">
        <v>192</v>
      </c>
      <c r="E19" s="1">
        <v>267</v>
      </c>
      <c r="F19" s="1">
        <v>158</v>
      </c>
      <c r="G19" s="1">
        <v>237</v>
      </c>
      <c r="H19" s="1">
        <v>170</v>
      </c>
      <c r="I19" s="1">
        <v>285</v>
      </c>
      <c r="J19" s="1">
        <v>134</v>
      </c>
      <c r="K19" s="1">
        <v>183</v>
      </c>
      <c r="L19" s="1">
        <v>300</v>
      </c>
      <c r="M19" s="1">
        <v>234</v>
      </c>
      <c r="N19" s="1">
        <v>144</v>
      </c>
      <c r="O19" s="1">
        <v>644</v>
      </c>
      <c r="P19" s="1">
        <v>604</v>
      </c>
      <c r="Q19" s="1">
        <v>231</v>
      </c>
      <c r="R19" s="1">
        <v>440</v>
      </c>
      <c r="S19" s="1">
        <v>805</v>
      </c>
      <c r="T19" s="1">
        <v>284</v>
      </c>
      <c r="U19" s="1">
        <v>162</v>
      </c>
      <c r="V19" s="1">
        <v>740</v>
      </c>
      <c r="W19" s="1">
        <v>456</v>
      </c>
      <c r="X19" s="1">
        <v>300</v>
      </c>
      <c r="Y19" s="1">
        <v>170</v>
      </c>
      <c r="Z19" s="1">
        <v>260</v>
      </c>
      <c r="AA19" s="1">
        <v>632</v>
      </c>
      <c r="AB19" s="1">
        <v>213</v>
      </c>
      <c r="AC19" s="1">
        <v>447</v>
      </c>
      <c r="AD19" s="1">
        <v>520</v>
      </c>
      <c r="AE19" s="1">
        <v>400</v>
      </c>
      <c r="AF19" s="1">
        <v>324</v>
      </c>
      <c r="AG19" s="1">
        <v>428</v>
      </c>
      <c r="AH19" s="1">
        <v>720</v>
      </c>
      <c r="AI19" s="1">
        <v>56</v>
      </c>
      <c r="AJ19" s="1">
        <v>2957</v>
      </c>
      <c r="AK19" s="1">
        <v>417</v>
      </c>
      <c r="AL19" s="1">
        <v>244</v>
      </c>
      <c r="AM19" s="1">
        <v>190</v>
      </c>
      <c r="AN19" s="1">
        <v>123</v>
      </c>
      <c r="AO19" s="1">
        <v>232</v>
      </c>
      <c r="AP19" s="1">
        <v>230</v>
      </c>
      <c r="AQ19" s="1">
        <v>393</v>
      </c>
      <c r="AR19" s="1">
        <v>200</v>
      </c>
      <c r="AS19" s="1">
        <v>118</v>
      </c>
      <c r="AT19" s="1">
        <v>124</v>
      </c>
      <c r="AU19" s="1">
        <v>43</v>
      </c>
      <c r="AV19" s="1">
        <v>154</v>
      </c>
      <c r="AW19" s="1">
        <v>90</v>
      </c>
      <c r="AX19" s="1">
        <v>33</v>
      </c>
      <c r="AY19" s="1">
        <v>69</v>
      </c>
      <c r="AZ19" s="1">
        <v>70</v>
      </c>
      <c r="BA19" s="1">
        <v>218</v>
      </c>
    </row>
    <row r="20" spans="1:53" ht="12" customHeight="1">
      <c r="A20" s="1" t="s">
        <v>20</v>
      </c>
      <c r="B20" s="1">
        <v>6233</v>
      </c>
      <c r="C20" s="1">
        <v>54</v>
      </c>
      <c r="D20" s="1">
        <v>87</v>
      </c>
      <c r="E20" s="1">
        <v>69</v>
      </c>
      <c r="F20" s="1">
        <v>54</v>
      </c>
      <c r="G20" s="1">
        <v>111</v>
      </c>
      <c r="H20" s="1">
        <v>56</v>
      </c>
      <c r="I20" s="1">
        <v>66</v>
      </c>
      <c r="J20" s="1">
        <v>65</v>
      </c>
      <c r="K20" s="1">
        <v>54</v>
      </c>
      <c r="L20" s="1">
        <v>153</v>
      </c>
      <c r="M20" s="1">
        <v>27</v>
      </c>
      <c r="N20" s="1">
        <v>44</v>
      </c>
      <c r="O20" s="1">
        <v>276</v>
      </c>
      <c r="P20" s="1">
        <v>216</v>
      </c>
      <c r="Q20" s="1">
        <v>75</v>
      </c>
      <c r="R20" s="1">
        <v>185</v>
      </c>
      <c r="S20" s="1">
        <v>190</v>
      </c>
      <c r="T20" s="1">
        <v>138</v>
      </c>
      <c r="U20" s="1">
        <v>54</v>
      </c>
      <c r="V20" s="1">
        <v>280</v>
      </c>
      <c r="W20" s="1">
        <v>148</v>
      </c>
      <c r="X20" s="1">
        <v>132</v>
      </c>
      <c r="Y20" s="1">
        <v>62</v>
      </c>
      <c r="Z20" s="1">
        <v>92</v>
      </c>
      <c r="AA20" s="1">
        <v>284</v>
      </c>
      <c r="AB20" s="1">
        <v>81</v>
      </c>
      <c r="AC20" s="1">
        <v>120</v>
      </c>
      <c r="AD20" s="1">
        <v>144</v>
      </c>
      <c r="AE20" s="1">
        <v>140</v>
      </c>
      <c r="AF20" s="1">
        <v>171</v>
      </c>
      <c r="AG20" s="1">
        <v>140</v>
      </c>
      <c r="AH20" s="1">
        <v>285</v>
      </c>
      <c r="AI20" s="1">
        <v>35</v>
      </c>
      <c r="AJ20" s="1">
        <v>1133</v>
      </c>
      <c r="AK20" s="1">
        <v>96</v>
      </c>
      <c r="AL20" s="1">
        <v>120</v>
      </c>
      <c r="AM20" s="1">
        <v>46</v>
      </c>
      <c r="AN20" s="1">
        <v>41</v>
      </c>
      <c r="AO20" s="1">
        <v>92</v>
      </c>
      <c r="AP20" s="1">
        <v>78</v>
      </c>
      <c r="AQ20" s="1">
        <v>120</v>
      </c>
      <c r="AR20" s="1">
        <v>70</v>
      </c>
      <c r="AS20" s="1">
        <v>32</v>
      </c>
      <c r="AT20" s="1">
        <v>58</v>
      </c>
      <c r="AU20" s="1">
        <v>15</v>
      </c>
      <c r="AV20" s="1">
        <v>74</v>
      </c>
      <c r="AW20" s="1">
        <v>28</v>
      </c>
      <c r="AX20" s="1">
        <v>11</v>
      </c>
      <c r="AY20" s="1">
        <v>11</v>
      </c>
      <c r="AZ20" s="1">
        <v>18</v>
      </c>
      <c r="BA20" s="1">
        <v>102</v>
      </c>
    </row>
    <row r="21" spans="1:53" ht="12" customHeight="1">
      <c r="A21" s="1" t="s">
        <v>105</v>
      </c>
      <c r="B21" s="1">
        <v>12485</v>
      </c>
      <c r="C21" s="1">
        <v>99</v>
      </c>
      <c r="D21" s="1">
        <v>156</v>
      </c>
      <c r="E21" s="1">
        <v>105</v>
      </c>
      <c r="F21" s="1">
        <v>126</v>
      </c>
      <c r="G21" s="1">
        <v>210</v>
      </c>
      <c r="H21" s="1">
        <v>70</v>
      </c>
      <c r="I21" s="1">
        <v>201</v>
      </c>
      <c r="J21" s="1">
        <v>70</v>
      </c>
      <c r="K21" s="1">
        <v>117</v>
      </c>
      <c r="L21" s="1">
        <v>228</v>
      </c>
      <c r="M21" s="1">
        <v>63</v>
      </c>
      <c r="N21" s="1">
        <v>60</v>
      </c>
      <c r="O21" s="1">
        <v>556</v>
      </c>
      <c r="P21" s="1">
        <v>552</v>
      </c>
      <c r="Q21" s="1">
        <v>195</v>
      </c>
      <c r="R21" s="1">
        <v>375</v>
      </c>
      <c r="S21" s="1">
        <v>280</v>
      </c>
      <c r="T21" s="1">
        <v>250</v>
      </c>
      <c r="U21" s="1">
        <v>63</v>
      </c>
      <c r="V21" s="1">
        <v>535</v>
      </c>
      <c r="W21" s="1">
        <v>300</v>
      </c>
      <c r="X21" s="1">
        <v>210</v>
      </c>
      <c r="Y21" s="1">
        <v>114</v>
      </c>
      <c r="Z21" s="1">
        <v>118</v>
      </c>
      <c r="AA21" s="1">
        <v>584</v>
      </c>
      <c r="AB21" s="1">
        <v>216</v>
      </c>
      <c r="AC21" s="1">
        <v>375</v>
      </c>
      <c r="AD21" s="1">
        <v>272</v>
      </c>
      <c r="AE21" s="1">
        <v>168</v>
      </c>
      <c r="AF21" s="1">
        <v>300</v>
      </c>
      <c r="AG21" s="1">
        <v>264</v>
      </c>
      <c r="AH21" s="1">
        <v>680</v>
      </c>
      <c r="AI21" s="1">
        <v>57</v>
      </c>
      <c r="AJ21" s="1">
        <v>2650</v>
      </c>
      <c r="AK21" s="1">
        <v>219</v>
      </c>
      <c r="AL21" s="1">
        <v>186</v>
      </c>
      <c r="AM21" s="1">
        <v>116</v>
      </c>
      <c r="AN21" s="1">
        <v>64</v>
      </c>
      <c r="AO21" s="1">
        <v>148</v>
      </c>
      <c r="AP21" s="1">
        <v>160</v>
      </c>
      <c r="AQ21" s="1">
        <v>189</v>
      </c>
      <c r="AR21" s="1">
        <v>139</v>
      </c>
      <c r="AS21" s="1">
        <v>72</v>
      </c>
      <c r="AT21" s="1">
        <v>94</v>
      </c>
      <c r="AU21" s="1">
        <v>35</v>
      </c>
      <c r="AV21" s="1">
        <v>122</v>
      </c>
      <c r="AW21" s="1">
        <v>50</v>
      </c>
      <c r="AX21" s="1">
        <v>47</v>
      </c>
      <c r="AY21" s="1">
        <v>34</v>
      </c>
      <c r="AZ21" s="1">
        <v>43</v>
      </c>
      <c r="BA21" s="1">
        <v>148</v>
      </c>
    </row>
    <row r="22" spans="1:53" ht="12" customHeight="1">
      <c r="A22" s="1" t="s">
        <v>12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</row>
    <row r="24" ht="11.25">
      <c r="A24" s="3" t="s">
        <v>13</v>
      </c>
    </row>
    <row r="25" spans="1:53" ht="11.25">
      <c r="A25" s="1" t="s">
        <v>68</v>
      </c>
      <c r="B25" s="1">
        <v>174842</v>
      </c>
      <c r="C25" s="1">
        <v>2367</v>
      </c>
      <c r="D25" s="1">
        <v>2175</v>
      </c>
      <c r="E25" s="1">
        <v>2175</v>
      </c>
      <c r="F25" s="1">
        <v>1752</v>
      </c>
      <c r="G25" s="1">
        <v>2502</v>
      </c>
      <c r="H25" s="1">
        <v>1702</v>
      </c>
      <c r="I25" s="1">
        <v>2142</v>
      </c>
      <c r="J25" s="1">
        <v>1817</v>
      </c>
      <c r="K25" s="1">
        <v>2127</v>
      </c>
      <c r="L25" s="1">
        <v>3675</v>
      </c>
      <c r="M25" s="1">
        <v>2994</v>
      </c>
      <c r="N25" s="1">
        <v>1606</v>
      </c>
      <c r="O25" s="1">
        <v>6068</v>
      </c>
      <c r="P25" s="1">
        <v>5160</v>
      </c>
      <c r="Q25" s="1">
        <v>2094</v>
      </c>
      <c r="R25" s="1">
        <v>5145</v>
      </c>
      <c r="S25" s="1">
        <v>8590</v>
      </c>
      <c r="T25" s="1">
        <v>2568</v>
      </c>
      <c r="U25" s="1">
        <v>2559</v>
      </c>
      <c r="V25" s="1">
        <v>7015</v>
      </c>
      <c r="W25" s="1">
        <v>4600</v>
      </c>
      <c r="X25" s="1">
        <v>2985</v>
      </c>
      <c r="Y25" s="1">
        <v>2382</v>
      </c>
      <c r="Z25" s="1">
        <v>2418</v>
      </c>
      <c r="AA25" s="1">
        <v>7520</v>
      </c>
      <c r="AB25" s="1">
        <v>2487</v>
      </c>
      <c r="AC25" s="1">
        <v>3852</v>
      </c>
      <c r="AD25" s="1">
        <v>4660</v>
      </c>
      <c r="AE25" s="1">
        <v>5492</v>
      </c>
      <c r="AF25" s="1">
        <v>3324</v>
      </c>
      <c r="AG25" s="1">
        <v>4808</v>
      </c>
      <c r="AH25" s="1">
        <v>6230</v>
      </c>
      <c r="AI25" s="1">
        <v>884</v>
      </c>
      <c r="AJ25" s="1">
        <v>27351</v>
      </c>
      <c r="AK25" s="1">
        <v>3522</v>
      </c>
      <c r="AL25" s="1">
        <v>2888</v>
      </c>
      <c r="AM25" s="1">
        <v>1882</v>
      </c>
      <c r="AN25" s="1">
        <v>1296</v>
      </c>
      <c r="AO25" s="1">
        <v>2432</v>
      </c>
      <c r="AP25" s="1">
        <v>2758</v>
      </c>
      <c r="AQ25" s="1">
        <v>3402</v>
      </c>
      <c r="AR25" s="1">
        <v>1830</v>
      </c>
      <c r="AS25" s="1">
        <v>1373</v>
      </c>
      <c r="AT25" s="1">
        <v>1442</v>
      </c>
      <c r="AU25" s="1">
        <v>619</v>
      </c>
      <c r="AV25" s="1">
        <v>1346</v>
      </c>
      <c r="AW25" s="1">
        <v>1086</v>
      </c>
      <c r="AX25" s="1">
        <v>328</v>
      </c>
      <c r="AY25" s="1">
        <v>744</v>
      </c>
      <c r="AZ25" s="1">
        <v>664</v>
      </c>
      <c r="BA25" s="1">
        <v>2004</v>
      </c>
    </row>
    <row r="26" spans="1:53" ht="11.25">
      <c r="A26" s="35" t="s">
        <v>278</v>
      </c>
      <c r="B26" s="1">
        <v>50589</v>
      </c>
      <c r="C26" s="1">
        <v>720</v>
      </c>
      <c r="D26" s="1">
        <v>660</v>
      </c>
      <c r="E26" s="1">
        <v>591</v>
      </c>
      <c r="F26" s="1">
        <v>514</v>
      </c>
      <c r="G26" s="1">
        <v>759</v>
      </c>
      <c r="H26" s="1">
        <v>538</v>
      </c>
      <c r="I26" s="1">
        <v>558</v>
      </c>
      <c r="J26" s="1">
        <v>602</v>
      </c>
      <c r="K26" s="1">
        <v>699</v>
      </c>
      <c r="L26" s="1">
        <v>990</v>
      </c>
      <c r="M26" s="1">
        <v>1038</v>
      </c>
      <c r="N26" s="1">
        <v>510</v>
      </c>
      <c r="O26" s="1">
        <v>1596</v>
      </c>
      <c r="P26" s="1">
        <v>1352</v>
      </c>
      <c r="Q26" s="1">
        <v>534</v>
      </c>
      <c r="R26" s="1">
        <v>1550</v>
      </c>
      <c r="S26" s="1">
        <v>2755</v>
      </c>
      <c r="T26" s="1">
        <v>654</v>
      </c>
      <c r="U26" s="1">
        <v>783</v>
      </c>
      <c r="V26" s="1">
        <v>2020</v>
      </c>
      <c r="W26" s="1">
        <v>1444</v>
      </c>
      <c r="X26" s="1">
        <v>891</v>
      </c>
      <c r="Y26" s="1">
        <v>734</v>
      </c>
      <c r="Z26" s="1">
        <v>688</v>
      </c>
      <c r="AA26" s="1">
        <v>2252</v>
      </c>
      <c r="AB26" s="1">
        <v>783</v>
      </c>
      <c r="AC26" s="1">
        <v>1035</v>
      </c>
      <c r="AD26" s="1">
        <v>1548</v>
      </c>
      <c r="AE26" s="1">
        <v>1680</v>
      </c>
      <c r="AF26" s="1">
        <v>984</v>
      </c>
      <c r="AG26" s="1">
        <v>1384</v>
      </c>
      <c r="AH26" s="1">
        <v>1535</v>
      </c>
      <c r="AI26" s="1">
        <v>273</v>
      </c>
      <c r="AJ26" s="1">
        <v>7161</v>
      </c>
      <c r="AK26" s="1">
        <v>1128</v>
      </c>
      <c r="AL26" s="1">
        <v>840</v>
      </c>
      <c r="AM26" s="1">
        <v>534</v>
      </c>
      <c r="AN26" s="1">
        <v>388</v>
      </c>
      <c r="AO26" s="1">
        <v>810</v>
      </c>
      <c r="AP26" s="1">
        <v>854</v>
      </c>
      <c r="AQ26" s="1">
        <v>1020</v>
      </c>
      <c r="AR26" s="1">
        <v>418</v>
      </c>
      <c r="AS26" s="1">
        <v>452</v>
      </c>
      <c r="AT26" s="1">
        <v>386</v>
      </c>
      <c r="AU26" s="1">
        <v>204</v>
      </c>
      <c r="AV26" s="1">
        <v>342</v>
      </c>
      <c r="AW26" s="1">
        <v>347</v>
      </c>
      <c r="AX26" s="1">
        <v>69</v>
      </c>
      <c r="AY26" s="1">
        <v>251</v>
      </c>
      <c r="AZ26" s="1">
        <v>193</v>
      </c>
      <c r="BA26" s="1">
        <v>538</v>
      </c>
    </row>
    <row r="27" spans="1:53" ht="11.25">
      <c r="A27" s="35" t="s">
        <v>279</v>
      </c>
      <c r="B27" s="1">
        <v>88313</v>
      </c>
      <c r="C27" s="1">
        <v>1317</v>
      </c>
      <c r="D27" s="1">
        <v>1080</v>
      </c>
      <c r="E27" s="1">
        <v>1143</v>
      </c>
      <c r="F27" s="1">
        <v>900</v>
      </c>
      <c r="G27" s="1">
        <v>1185</v>
      </c>
      <c r="H27" s="1">
        <v>868</v>
      </c>
      <c r="I27" s="1">
        <v>1032</v>
      </c>
      <c r="J27" s="1">
        <v>946</v>
      </c>
      <c r="K27" s="1">
        <v>1074</v>
      </c>
      <c r="L27" s="1">
        <v>2004</v>
      </c>
      <c r="M27" s="1">
        <v>1632</v>
      </c>
      <c r="N27" s="1">
        <v>848</v>
      </c>
      <c r="O27" s="1">
        <v>2996</v>
      </c>
      <c r="P27" s="1">
        <v>2436</v>
      </c>
      <c r="Q27" s="1">
        <v>1059</v>
      </c>
      <c r="R27" s="1">
        <v>2595</v>
      </c>
      <c r="S27" s="1">
        <v>4560</v>
      </c>
      <c r="T27" s="1">
        <v>1242</v>
      </c>
      <c r="U27" s="1">
        <v>1497</v>
      </c>
      <c r="V27" s="1">
        <v>3440</v>
      </c>
      <c r="W27" s="1">
        <v>2252</v>
      </c>
      <c r="X27" s="1">
        <v>1452</v>
      </c>
      <c r="Y27" s="1">
        <v>1302</v>
      </c>
      <c r="Z27" s="1">
        <v>1260</v>
      </c>
      <c r="AA27" s="1">
        <v>3768</v>
      </c>
      <c r="AB27" s="1">
        <v>1194</v>
      </c>
      <c r="AC27" s="1">
        <v>1875</v>
      </c>
      <c r="AD27" s="1">
        <v>2176</v>
      </c>
      <c r="AE27" s="1">
        <v>3104</v>
      </c>
      <c r="AF27" s="1">
        <v>1545</v>
      </c>
      <c r="AG27" s="1">
        <v>2592</v>
      </c>
      <c r="AH27" s="1">
        <v>3010</v>
      </c>
      <c r="AI27" s="1">
        <v>463</v>
      </c>
      <c r="AJ27" s="1">
        <v>13450</v>
      </c>
      <c r="AK27" s="1">
        <v>1662</v>
      </c>
      <c r="AL27" s="1">
        <v>1498</v>
      </c>
      <c r="AM27" s="1">
        <v>996</v>
      </c>
      <c r="AN27" s="1">
        <v>680</v>
      </c>
      <c r="AO27" s="1">
        <v>1150</v>
      </c>
      <c r="AP27" s="1">
        <v>1436</v>
      </c>
      <c r="AQ27" s="1">
        <v>1680</v>
      </c>
      <c r="AR27" s="1">
        <v>1003</v>
      </c>
      <c r="AS27" s="1">
        <v>699</v>
      </c>
      <c r="AT27" s="1">
        <v>780</v>
      </c>
      <c r="AU27" s="1">
        <v>322</v>
      </c>
      <c r="AV27" s="1">
        <v>654</v>
      </c>
      <c r="AW27" s="1">
        <v>571</v>
      </c>
      <c r="AX27" s="1">
        <v>168</v>
      </c>
      <c r="AY27" s="1">
        <v>379</v>
      </c>
      <c r="AZ27" s="1">
        <v>340</v>
      </c>
      <c r="BA27" s="1">
        <v>998</v>
      </c>
    </row>
    <row r="28" spans="1:53" ht="11.25">
      <c r="A28" s="35" t="s">
        <v>280</v>
      </c>
      <c r="B28" s="1">
        <v>35940</v>
      </c>
      <c r="C28" s="1">
        <v>330</v>
      </c>
      <c r="D28" s="1">
        <v>435</v>
      </c>
      <c r="E28" s="1">
        <v>441</v>
      </c>
      <c r="F28" s="1">
        <v>338</v>
      </c>
      <c r="G28" s="1">
        <v>558</v>
      </c>
      <c r="H28" s="1">
        <v>296</v>
      </c>
      <c r="I28" s="1">
        <v>552</v>
      </c>
      <c r="J28" s="1">
        <v>269</v>
      </c>
      <c r="K28" s="1">
        <v>354</v>
      </c>
      <c r="L28" s="1">
        <v>681</v>
      </c>
      <c r="M28" s="1">
        <v>324</v>
      </c>
      <c r="N28" s="1">
        <v>248</v>
      </c>
      <c r="O28" s="1">
        <v>1476</v>
      </c>
      <c r="P28" s="1">
        <v>1372</v>
      </c>
      <c r="Q28" s="1">
        <v>501</v>
      </c>
      <c r="R28" s="1">
        <v>1000</v>
      </c>
      <c r="S28" s="1">
        <v>1275</v>
      </c>
      <c r="T28" s="1">
        <v>672</v>
      </c>
      <c r="U28" s="1">
        <v>279</v>
      </c>
      <c r="V28" s="1">
        <v>1555</v>
      </c>
      <c r="W28" s="1">
        <v>904</v>
      </c>
      <c r="X28" s="1">
        <v>642</v>
      </c>
      <c r="Y28" s="1">
        <v>346</v>
      </c>
      <c r="Z28" s="1">
        <v>470</v>
      </c>
      <c r="AA28" s="1">
        <v>1500</v>
      </c>
      <c r="AB28" s="1">
        <v>510</v>
      </c>
      <c r="AC28" s="1">
        <v>942</v>
      </c>
      <c r="AD28" s="1">
        <v>936</v>
      </c>
      <c r="AE28" s="1">
        <v>708</v>
      </c>
      <c r="AF28" s="1">
        <v>795</v>
      </c>
      <c r="AG28" s="1">
        <v>832</v>
      </c>
      <c r="AH28" s="1">
        <v>1685</v>
      </c>
      <c r="AI28" s="1">
        <v>148</v>
      </c>
      <c r="AJ28" s="1">
        <v>6740</v>
      </c>
      <c r="AK28" s="1">
        <v>732</v>
      </c>
      <c r="AL28" s="1">
        <v>550</v>
      </c>
      <c r="AM28" s="1">
        <v>352</v>
      </c>
      <c r="AN28" s="1">
        <v>228</v>
      </c>
      <c r="AO28" s="1">
        <v>472</v>
      </c>
      <c r="AP28" s="1">
        <v>468</v>
      </c>
      <c r="AQ28" s="1">
        <v>702</v>
      </c>
      <c r="AR28" s="1">
        <v>409</v>
      </c>
      <c r="AS28" s="1">
        <v>222</v>
      </c>
      <c r="AT28" s="1">
        <v>276</v>
      </c>
      <c r="AU28" s="1">
        <v>93</v>
      </c>
      <c r="AV28" s="1">
        <v>350</v>
      </c>
      <c r="AW28" s="1">
        <v>168</v>
      </c>
      <c r="AX28" s="1">
        <v>91</v>
      </c>
      <c r="AY28" s="1">
        <v>114</v>
      </c>
      <c r="AZ28" s="1">
        <v>131</v>
      </c>
      <c r="BA28" s="1">
        <v>468</v>
      </c>
    </row>
    <row r="30" spans="1:52" ht="12" customHeight="1">
      <c r="A30" s="3" t="s">
        <v>36</v>
      </c>
      <c r="AZ30" s="3"/>
    </row>
    <row r="31" spans="1:102" ht="12" customHeight="1">
      <c r="A31" s="1" t="s">
        <v>68</v>
      </c>
      <c r="B31" s="1">
        <v>174842</v>
      </c>
      <c r="C31" s="1">
        <v>2367</v>
      </c>
      <c r="D31" s="1">
        <v>2175</v>
      </c>
      <c r="E31" s="1">
        <v>2175</v>
      </c>
      <c r="F31" s="1">
        <v>1752</v>
      </c>
      <c r="G31" s="1">
        <v>2502</v>
      </c>
      <c r="H31" s="1">
        <v>1702</v>
      </c>
      <c r="I31" s="1">
        <v>2142</v>
      </c>
      <c r="J31" s="1">
        <v>1817</v>
      </c>
      <c r="K31" s="1">
        <v>2127</v>
      </c>
      <c r="L31" s="1">
        <v>3675</v>
      </c>
      <c r="M31" s="1">
        <v>2994</v>
      </c>
      <c r="N31" s="1">
        <v>1606</v>
      </c>
      <c r="O31" s="1">
        <v>6068</v>
      </c>
      <c r="P31" s="1">
        <v>5160</v>
      </c>
      <c r="Q31" s="1">
        <v>2094</v>
      </c>
      <c r="R31" s="1">
        <v>5145</v>
      </c>
      <c r="S31" s="1">
        <v>8590</v>
      </c>
      <c r="T31" s="1">
        <v>2568</v>
      </c>
      <c r="U31" s="1">
        <v>2559</v>
      </c>
      <c r="V31" s="1">
        <v>7015</v>
      </c>
      <c r="W31" s="1">
        <v>4600</v>
      </c>
      <c r="X31" s="1">
        <v>2985</v>
      </c>
      <c r="Y31" s="1">
        <v>2382</v>
      </c>
      <c r="Z31" s="1">
        <v>2418</v>
      </c>
      <c r="AA31" s="1">
        <v>7520</v>
      </c>
      <c r="AB31" s="1">
        <v>2487</v>
      </c>
      <c r="AC31" s="1">
        <v>3852</v>
      </c>
      <c r="AD31" s="1">
        <v>4660</v>
      </c>
      <c r="AE31" s="1">
        <v>5492</v>
      </c>
      <c r="AF31" s="1">
        <v>3324</v>
      </c>
      <c r="AG31" s="1">
        <v>4808</v>
      </c>
      <c r="AH31" s="1">
        <v>6230</v>
      </c>
      <c r="AI31" s="1">
        <v>884</v>
      </c>
      <c r="AJ31" s="1">
        <v>27351</v>
      </c>
      <c r="AK31" s="1">
        <v>3522</v>
      </c>
      <c r="AL31" s="1">
        <v>2888</v>
      </c>
      <c r="AM31" s="1">
        <v>1882</v>
      </c>
      <c r="AN31" s="1">
        <v>1296</v>
      </c>
      <c r="AO31" s="1">
        <v>2432</v>
      </c>
      <c r="AP31" s="1">
        <v>2758</v>
      </c>
      <c r="AQ31" s="1">
        <v>3402</v>
      </c>
      <c r="AR31" s="1">
        <v>1830</v>
      </c>
      <c r="AS31" s="1">
        <v>1373</v>
      </c>
      <c r="AT31" s="1">
        <v>1442</v>
      </c>
      <c r="AU31" s="1">
        <v>619</v>
      </c>
      <c r="AV31" s="1">
        <v>1346</v>
      </c>
      <c r="AW31" s="1">
        <v>1086</v>
      </c>
      <c r="AX31" s="1">
        <v>328</v>
      </c>
      <c r="AY31" s="1">
        <v>744</v>
      </c>
      <c r="AZ31" s="1">
        <v>664</v>
      </c>
      <c r="BA31" s="49">
        <v>2004</v>
      </c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ht="12" customHeight="1">
      <c r="A32" s="1" t="s">
        <v>154</v>
      </c>
      <c r="B32" s="1">
        <v>21816</v>
      </c>
      <c r="C32" s="1">
        <v>402</v>
      </c>
      <c r="D32" s="1">
        <v>195</v>
      </c>
      <c r="E32" s="1">
        <v>423</v>
      </c>
      <c r="F32" s="1">
        <v>190</v>
      </c>
      <c r="G32" s="1">
        <v>207</v>
      </c>
      <c r="H32" s="1">
        <v>138</v>
      </c>
      <c r="I32" s="1">
        <v>189</v>
      </c>
      <c r="J32" s="1">
        <v>214</v>
      </c>
      <c r="K32" s="1">
        <v>273</v>
      </c>
      <c r="L32" s="1">
        <v>435</v>
      </c>
      <c r="M32" s="1">
        <v>417</v>
      </c>
      <c r="N32" s="1">
        <v>172</v>
      </c>
      <c r="O32" s="1">
        <v>672</v>
      </c>
      <c r="P32" s="1">
        <v>544</v>
      </c>
      <c r="Q32" s="1">
        <v>258</v>
      </c>
      <c r="R32" s="1">
        <v>520</v>
      </c>
      <c r="S32" s="1">
        <v>1205</v>
      </c>
      <c r="T32" s="1">
        <v>260</v>
      </c>
      <c r="U32" s="1">
        <v>330</v>
      </c>
      <c r="V32" s="1">
        <v>760</v>
      </c>
      <c r="W32" s="1">
        <v>628</v>
      </c>
      <c r="X32" s="1">
        <v>354</v>
      </c>
      <c r="Y32" s="1">
        <v>226</v>
      </c>
      <c r="Z32" s="1">
        <v>286</v>
      </c>
      <c r="AA32" s="1">
        <v>1216</v>
      </c>
      <c r="AB32" s="1">
        <v>255</v>
      </c>
      <c r="AC32" s="1">
        <v>396</v>
      </c>
      <c r="AD32" s="1">
        <v>484</v>
      </c>
      <c r="AE32" s="1">
        <v>892</v>
      </c>
      <c r="AF32" s="1">
        <v>372</v>
      </c>
      <c r="AG32" s="1">
        <v>744</v>
      </c>
      <c r="AH32" s="1">
        <v>745</v>
      </c>
      <c r="AI32" s="1">
        <v>127</v>
      </c>
      <c r="AJ32" s="1">
        <v>3370</v>
      </c>
      <c r="AK32" s="1">
        <v>447</v>
      </c>
      <c r="AL32" s="1">
        <v>410</v>
      </c>
      <c r="AM32" s="1">
        <v>256</v>
      </c>
      <c r="AN32" s="1">
        <v>181</v>
      </c>
      <c r="AO32" s="1">
        <v>424</v>
      </c>
      <c r="AP32" s="1">
        <v>416</v>
      </c>
      <c r="AQ32" s="1">
        <v>564</v>
      </c>
      <c r="AR32" s="1">
        <v>124</v>
      </c>
      <c r="AS32" s="1">
        <v>220</v>
      </c>
      <c r="AT32" s="1">
        <v>184</v>
      </c>
      <c r="AU32" s="1">
        <v>99</v>
      </c>
      <c r="AV32" s="1">
        <v>164</v>
      </c>
      <c r="AW32" s="1">
        <v>104</v>
      </c>
      <c r="AX32" s="1">
        <v>13</v>
      </c>
      <c r="AY32" s="1">
        <v>91</v>
      </c>
      <c r="AZ32" s="1">
        <v>58</v>
      </c>
      <c r="BA32" s="49">
        <v>162</v>
      </c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spans="1:102" ht="12" customHeight="1">
      <c r="A33" s="1" t="s">
        <v>155</v>
      </c>
      <c r="B33" s="1">
        <v>776</v>
      </c>
      <c r="C33" s="1">
        <v>9</v>
      </c>
      <c r="D33" s="1">
        <v>3</v>
      </c>
      <c r="E33" s="1">
        <v>6</v>
      </c>
      <c r="F33" s="1">
        <v>6</v>
      </c>
      <c r="G33" s="1">
        <v>0</v>
      </c>
      <c r="H33" s="1">
        <v>4</v>
      </c>
      <c r="I33" s="1">
        <v>0</v>
      </c>
      <c r="J33" s="1">
        <v>0</v>
      </c>
      <c r="K33" s="1">
        <v>3</v>
      </c>
      <c r="L33" s="1">
        <v>6</v>
      </c>
      <c r="M33" s="1">
        <v>6</v>
      </c>
      <c r="N33" s="1">
        <v>2</v>
      </c>
      <c r="O33" s="1">
        <v>4</v>
      </c>
      <c r="P33" s="1">
        <v>0</v>
      </c>
      <c r="Q33" s="1">
        <v>3</v>
      </c>
      <c r="R33" s="1">
        <v>25</v>
      </c>
      <c r="S33" s="1">
        <v>45</v>
      </c>
      <c r="T33" s="1">
        <v>4</v>
      </c>
      <c r="U33" s="1">
        <v>12</v>
      </c>
      <c r="V33" s="1">
        <v>15</v>
      </c>
      <c r="W33" s="1">
        <v>12</v>
      </c>
      <c r="X33" s="1">
        <v>3</v>
      </c>
      <c r="Y33" s="1">
        <v>10</v>
      </c>
      <c r="Z33" s="1">
        <v>16</v>
      </c>
      <c r="AA33" s="1">
        <v>84</v>
      </c>
      <c r="AB33" s="1">
        <v>12</v>
      </c>
      <c r="AC33" s="1">
        <v>12</v>
      </c>
      <c r="AD33" s="1">
        <v>4</v>
      </c>
      <c r="AE33" s="1">
        <v>56</v>
      </c>
      <c r="AF33" s="1">
        <v>9</v>
      </c>
      <c r="AG33" s="1">
        <v>28</v>
      </c>
      <c r="AH33" s="1">
        <v>45</v>
      </c>
      <c r="AI33" s="1">
        <v>2</v>
      </c>
      <c r="AJ33" s="1">
        <v>106</v>
      </c>
      <c r="AK33" s="1">
        <v>21</v>
      </c>
      <c r="AL33" s="1">
        <v>32</v>
      </c>
      <c r="AM33" s="1">
        <v>20</v>
      </c>
      <c r="AN33" s="1">
        <v>14</v>
      </c>
      <c r="AO33" s="1">
        <v>4</v>
      </c>
      <c r="AP33" s="1">
        <v>30</v>
      </c>
      <c r="AQ33" s="1">
        <v>63</v>
      </c>
      <c r="AR33" s="1">
        <v>4</v>
      </c>
      <c r="AS33" s="1">
        <v>3</v>
      </c>
      <c r="AT33" s="1">
        <v>6</v>
      </c>
      <c r="AU33" s="1">
        <v>5</v>
      </c>
      <c r="AV33" s="1">
        <v>8</v>
      </c>
      <c r="AW33" s="1">
        <v>3</v>
      </c>
      <c r="AX33" s="1">
        <v>1</v>
      </c>
      <c r="AY33" s="1">
        <v>2</v>
      </c>
      <c r="AZ33" s="1">
        <v>4</v>
      </c>
      <c r="BA33" s="49">
        <v>4</v>
      </c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</row>
    <row r="34" spans="1:102" ht="12" customHeight="1">
      <c r="A34" s="1" t="s">
        <v>156</v>
      </c>
      <c r="B34" s="1">
        <v>4549</v>
      </c>
      <c r="C34" s="1">
        <v>57</v>
      </c>
      <c r="D34" s="1">
        <v>93</v>
      </c>
      <c r="E34" s="1">
        <v>69</v>
      </c>
      <c r="F34" s="1">
        <v>44</v>
      </c>
      <c r="G34" s="1">
        <v>72</v>
      </c>
      <c r="H34" s="1">
        <v>74</v>
      </c>
      <c r="I34" s="1">
        <v>33</v>
      </c>
      <c r="J34" s="1">
        <v>77</v>
      </c>
      <c r="K34" s="1">
        <v>102</v>
      </c>
      <c r="L34" s="1">
        <v>72</v>
      </c>
      <c r="M34" s="1">
        <v>150</v>
      </c>
      <c r="N34" s="1">
        <v>64</v>
      </c>
      <c r="O34" s="1">
        <v>156</v>
      </c>
      <c r="P34" s="1">
        <v>192</v>
      </c>
      <c r="Q34" s="1">
        <v>63</v>
      </c>
      <c r="R34" s="1">
        <v>130</v>
      </c>
      <c r="S34" s="1">
        <v>290</v>
      </c>
      <c r="T34" s="1">
        <v>68</v>
      </c>
      <c r="U34" s="1">
        <v>90</v>
      </c>
      <c r="V34" s="1">
        <v>115</v>
      </c>
      <c r="W34" s="1">
        <v>104</v>
      </c>
      <c r="X34" s="1">
        <v>57</v>
      </c>
      <c r="Y34" s="1">
        <v>60</v>
      </c>
      <c r="Z34" s="1">
        <v>94</v>
      </c>
      <c r="AA34" s="1">
        <v>144</v>
      </c>
      <c r="AB34" s="1">
        <v>60</v>
      </c>
      <c r="AC34" s="1">
        <v>87</v>
      </c>
      <c r="AD34" s="1">
        <v>80</v>
      </c>
      <c r="AE34" s="1">
        <v>124</v>
      </c>
      <c r="AF34" s="1">
        <v>72</v>
      </c>
      <c r="AG34" s="1">
        <v>120</v>
      </c>
      <c r="AH34" s="1">
        <v>150</v>
      </c>
      <c r="AI34" s="1">
        <v>13</v>
      </c>
      <c r="AJ34" s="1">
        <v>557</v>
      </c>
      <c r="AK34" s="1">
        <v>105</v>
      </c>
      <c r="AL34" s="1">
        <v>70</v>
      </c>
      <c r="AM34" s="1">
        <v>42</v>
      </c>
      <c r="AN34" s="1">
        <v>34</v>
      </c>
      <c r="AO34" s="1">
        <v>86</v>
      </c>
      <c r="AP34" s="1">
        <v>112</v>
      </c>
      <c r="AQ34" s="1">
        <v>117</v>
      </c>
      <c r="AR34" s="1">
        <v>26</v>
      </c>
      <c r="AS34" s="1">
        <v>37</v>
      </c>
      <c r="AT34" s="1">
        <v>52</v>
      </c>
      <c r="AU34" s="1">
        <v>17</v>
      </c>
      <c r="AV34" s="1">
        <v>22</v>
      </c>
      <c r="AW34" s="1">
        <v>29</v>
      </c>
      <c r="AX34" s="1">
        <v>9</v>
      </c>
      <c r="AY34" s="1">
        <v>13</v>
      </c>
      <c r="AZ34" s="1">
        <v>15</v>
      </c>
      <c r="BA34" s="49">
        <v>30</v>
      </c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</row>
    <row r="35" spans="1:102" ht="12" customHeight="1">
      <c r="A35" s="1" t="s">
        <v>157</v>
      </c>
      <c r="B35" s="1">
        <v>8738</v>
      </c>
      <c r="C35" s="1">
        <v>183</v>
      </c>
      <c r="D35" s="1">
        <v>147</v>
      </c>
      <c r="E35" s="1">
        <v>123</v>
      </c>
      <c r="F35" s="1">
        <v>98</v>
      </c>
      <c r="G35" s="1">
        <v>156</v>
      </c>
      <c r="H35" s="1">
        <v>86</v>
      </c>
      <c r="I35" s="1">
        <v>60</v>
      </c>
      <c r="J35" s="1">
        <v>127</v>
      </c>
      <c r="K35" s="1">
        <v>135</v>
      </c>
      <c r="L35" s="1">
        <v>141</v>
      </c>
      <c r="M35" s="1">
        <v>198</v>
      </c>
      <c r="N35" s="1">
        <v>114</v>
      </c>
      <c r="O35" s="1">
        <v>320</v>
      </c>
      <c r="P35" s="1">
        <v>268</v>
      </c>
      <c r="Q35" s="1">
        <v>105</v>
      </c>
      <c r="R35" s="1">
        <v>325</v>
      </c>
      <c r="S35" s="1">
        <v>425</v>
      </c>
      <c r="T35" s="1">
        <v>100</v>
      </c>
      <c r="U35" s="1">
        <v>153</v>
      </c>
      <c r="V35" s="1">
        <v>295</v>
      </c>
      <c r="W35" s="1">
        <v>296</v>
      </c>
      <c r="X35" s="1">
        <v>141</v>
      </c>
      <c r="Y35" s="1">
        <v>126</v>
      </c>
      <c r="Z35" s="1">
        <v>148</v>
      </c>
      <c r="AA35" s="1">
        <v>252</v>
      </c>
      <c r="AB35" s="1">
        <v>81</v>
      </c>
      <c r="AC35" s="1">
        <v>195</v>
      </c>
      <c r="AD35" s="1">
        <v>180</v>
      </c>
      <c r="AE35" s="1">
        <v>328</v>
      </c>
      <c r="AF35" s="1">
        <v>123</v>
      </c>
      <c r="AG35" s="1">
        <v>264</v>
      </c>
      <c r="AH35" s="1">
        <v>325</v>
      </c>
      <c r="AI35" s="1">
        <v>34</v>
      </c>
      <c r="AJ35" s="1">
        <v>1296</v>
      </c>
      <c r="AK35" s="1">
        <v>210</v>
      </c>
      <c r="AL35" s="1">
        <v>136</v>
      </c>
      <c r="AM35" s="1">
        <v>74</v>
      </c>
      <c r="AN35" s="1">
        <v>45</v>
      </c>
      <c r="AO35" s="1">
        <v>142</v>
      </c>
      <c r="AP35" s="1">
        <v>120</v>
      </c>
      <c r="AQ35" s="1">
        <v>165</v>
      </c>
      <c r="AR35" s="1">
        <v>43</v>
      </c>
      <c r="AS35" s="1">
        <v>90</v>
      </c>
      <c r="AT35" s="1">
        <v>58</v>
      </c>
      <c r="AU35" s="1">
        <v>38</v>
      </c>
      <c r="AV35" s="1">
        <v>56</v>
      </c>
      <c r="AW35" s="1">
        <v>49</v>
      </c>
      <c r="AX35" s="1">
        <v>5</v>
      </c>
      <c r="AY35" s="1">
        <v>33</v>
      </c>
      <c r="AZ35" s="1">
        <v>22</v>
      </c>
      <c r="BA35" s="49">
        <v>104</v>
      </c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</row>
    <row r="36" spans="1:102" ht="12" customHeight="1">
      <c r="A36" s="1" t="s">
        <v>158</v>
      </c>
      <c r="B36" s="1">
        <v>13605</v>
      </c>
      <c r="C36" s="1">
        <v>186</v>
      </c>
      <c r="D36" s="1">
        <v>174</v>
      </c>
      <c r="E36" s="1">
        <v>168</v>
      </c>
      <c r="F36" s="1">
        <v>108</v>
      </c>
      <c r="G36" s="1">
        <v>138</v>
      </c>
      <c r="H36" s="1">
        <v>78</v>
      </c>
      <c r="I36" s="1">
        <v>111</v>
      </c>
      <c r="J36" s="1">
        <v>170</v>
      </c>
      <c r="K36" s="1">
        <v>201</v>
      </c>
      <c r="L36" s="1">
        <v>267</v>
      </c>
      <c r="M36" s="1">
        <v>273</v>
      </c>
      <c r="N36" s="1">
        <v>146</v>
      </c>
      <c r="O36" s="1">
        <v>524</v>
      </c>
      <c r="P36" s="1">
        <v>372</v>
      </c>
      <c r="Q36" s="1">
        <v>87</v>
      </c>
      <c r="R36" s="1">
        <v>345</v>
      </c>
      <c r="S36" s="1">
        <v>590</v>
      </c>
      <c r="T36" s="1">
        <v>156</v>
      </c>
      <c r="U36" s="1">
        <v>168</v>
      </c>
      <c r="V36" s="1">
        <v>590</v>
      </c>
      <c r="W36" s="1">
        <v>408</v>
      </c>
      <c r="X36" s="1">
        <v>225</v>
      </c>
      <c r="Y36" s="1">
        <v>214</v>
      </c>
      <c r="Z36" s="1">
        <v>156</v>
      </c>
      <c r="AA36" s="1">
        <v>596</v>
      </c>
      <c r="AB36" s="1">
        <v>213</v>
      </c>
      <c r="AC36" s="1">
        <v>315</v>
      </c>
      <c r="AD36" s="1">
        <v>372</v>
      </c>
      <c r="AE36" s="1">
        <v>476</v>
      </c>
      <c r="AF36" s="1">
        <v>261</v>
      </c>
      <c r="AG36" s="1">
        <v>448</v>
      </c>
      <c r="AH36" s="1">
        <v>475</v>
      </c>
      <c r="AI36" s="1">
        <v>98</v>
      </c>
      <c r="AJ36" s="1">
        <v>2016</v>
      </c>
      <c r="AK36" s="1">
        <v>411</v>
      </c>
      <c r="AL36" s="1">
        <v>218</v>
      </c>
      <c r="AM36" s="1">
        <v>134</v>
      </c>
      <c r="AN36" s="1">
        <v>61</v>
      </c>
      <c r="AO36" s="1">
        <v>266</v>
      </c>
      <c r="AP36" s="1">
        <v>228</v>
      </c>
      <c r="AQ36" s="1">
        <v>207</v>
      </c>
      <c r="AR36" s="1">
        <v>81</v>
      </c>
      <c r="AS36" s="1">
        <v>169</v>
      </c>
      <c r="AT36" s="1">
        <v>152</v>
      </c>
      <c r="AU36" s="1">
        <v>53</v>
      </c>
      <c r="AV36" s="1">
        <v>120</v>
      </c>
      <c r="AW36" s="1">
        <v>93</v>
      </c>
      <c r="AX36" s="1">
        <v>20</v>
      </c>
      <c r="AY36" s="1">
        <v>53</v>
      </c>
      <c r="AZ36" s="1">
        <v>64</v>
      </c>
      <c r="BA36" s="49">
        <v>150</v>
      </c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</row>
    <row r="37" spans="1:102" ht="12" customHeight="1">
      <c r="A37" s="1" t="s">
        <v>159</v>
      </c>
      <c r="B37" s="1">
        <v>28851</v>
      </c>
      <c r="C37" s="1">
        <v>408</v>
      </c>
      <c r="D37" s="1">
        <v>393</v>
      </c>
      <c r="E37" s="1">
        <v>303</v>
      </c>
      <c r="F37" s="1">
        <v>410</v>
      </c>
      <c r="G37" s="1">
        <v>555</v>
      </c>
      <c r="H37" s="1">
        <v>298</v>
      </c>
      <c r="I37" s="1">
        <v>369</v>
      </c>
      <c r="J37" s="1">
        <v>226</v>
      </c>
      <c r="K37" s="1">
        <v>522</v>
      </c>
      <c r="L37" s="1">
        <v>588</v>
      </c>
      <c r="M37" s="1">
        <v>597</v>
      </c>
      <c r="N37" s="1">
        <v>234</v>
      </c>
      <c r="O37" s="1">
        <v>892</v>
      </c>
      <c r="P37" s="1">
        <v>936</v>
      </c>
      <c r="Q37" s="1">
        <v>321</v>
      </c>
      <c r="R37" s="1">
        <v>955</v>
      </c>
      <c r="S37" s="1">
        <v>1345</v>
      </c>
      <c r="T37" s="1">
        <v>498</v>
      </c>
      <c r="U37" s="1">
        <v>417</v>
      </c>
      <c r="V37" s="1">
        <v>1075</v>
      </c>
      <c r="W37" s="1">
        <v>776</v>
      </c>
      <c r="X37" s="1">
        <v>516</v>
      </c>
      <c r="Y37" s="1">
        <v>454</v>
      </c>
      <c r="Z37" s="1">
        <v>406</v>
      </c>
      <c r="AA37" s="1">
        <v>1088</v>
      </c>
      <c r="AB37" s="1">
        <v>399</v>
      </c>
      <c r="AC37" s="1">
        <v>834</v>
      </c>
      <c r="AD37" s="1">
        <v>836</v>
      </c>
      <c r="AE37" s="1">
        <v>1048</v>
      </c>
      <c r="AF37" s="1">
        <v>402</v>
      </c>
      <c r="AG37" s="1">
        <v>744</v>
      </c>
      <c r="AH37" s="1">
        <v>1060</v>
      </c>
      <c r="AI37" s="1">
        <v>95</v>
      </c>
      <c r="AJ37" s="1">
        <v>4109</v>
      </c>
      <c r="AK37" s="1">
        <v>588</v>
      </c>
      <c r="AL37" s="1">
        <v>442</v>
      </c>
      <c r="AM37" s="1">
        <v>320</v>
      </c>
      <c r="AN37" s="1">
        <v>231</v>
      </c>
      <c r="AO37" s="1">
        <v>384</v>
      </c>
      <c r="AP37" s="1">
        <v>508</v>
      </c>
      <c r="AQ37" s="1">
        <v>543</v>
      </c>
      <c r="AR37" s="1">
        <v>276</v>
      </c>
      <c r="AS37" s="1">
        <v>228</v>
      </c>
      <c r="AT37" s="1">
        <v>220</v>
      </c>
      <c r="AU37" s="1">
        <v>114</v>
      </c>
      <c r="AV37" s="1">
        <v>190</v>
      </c>
      <c r="AW37" s="1">
        <v>202</v>
      </c>
      <c r="AX37" s="1">
        <v>24</v>
      </c>
      <c r="AY37" s="1">
        <v>126</v>
      </c>
      <c r="AZ37" s="1">
        <v>96</v>
      </c>
      <c r="BA37" s="49">
        <v>250</v>
      </c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</row>
    <row r="38" spans="1:102" ht="12" customHeight="1">
      <c r="A38" s="1" t="s">
        <v>160</v>
      </c>
      <c r="B38" s="1">
        <v>21884</v>
      </c>
      <c r="C38" s="1">
        <v>276</v>
      </c>
      <c r="D38" s="1">
        <v>210</v>
      </c>
      <c r="E38" s="1">
        <v>243</v>
      </c>
      <c r="F38" s="1">
        <v>140</v>
      </c>
      <c r="G38" s="1">
        <v>264</v>
      </c>
      <c r="H38" s="1">
        <v>218</v>
      </c>
      <c r="I38" s="1">
        <v>210</v>
      </c>
      <c r="J38" s="1">
        <v>288</v>
      </c>
      <c r="K38" s="1">
        <v>198</v>
      </c>
      <c r="L38" s="1">
        <v>510</v>
      </c>
      <c r="M38" s="1">
        <v>288</v>
      </c>
      <c r="N38" s="1">
        <v>258</v>
      </c>
      <c r="O38" s="1">
        <v>812</v>
      </c>
      <c r="P38" s="1">
        <v>528</v>
      </c>
      <c r="Q38" s="1">
        <v>279</v>
      </c>
      <c r="R38" s="1">
        <v>685</v>
      </c>
      <c r="S38" s="1">
        <v>1055</v>
      </c>
      <c r="T38" s="1">
        <v>298</v>
      </c>
      <c r="U38" s="1">
        <v>357</v>
      </c>
      <c r="V38" s="1">
        <v>995</v>
      </c>
      <c r="W38" s="1">
        <v>744</v>
      </c>
      <c r="X38" s="1">
        <v>426</v>
      </c>
      <c r="Y38" s="1">
        <v>276</v>
      </c>
      <c r="Z38" s="1">
        <v>258</v>
      </c>
      <c r="AA38" s="1">
        <v>964</v>
      </c>
      <c r="AB38" s="1">
        <v>405</v>
      </c>
      <c r="AC38" s="1">
        <v>459</v>
      </c>
      <c r="AD38" s="1">
        <v>636</v>
      </c>
      <c r="AE38" s="1">
        <v>804</v>
      </c>
      <c r="AF38" s="1">
        <v>513</v>
      </c>
      <c r="AG38" s="1">
        <v>604</v>
      </c>
      <c r="AH38" s="1">
        <v>680</v>
      </c>
      <c r="AI38" s="1">
        <v>127</v>
      </c>
      <c r="AJ38" s="1">
        <v>3370</v>
      </c>
      <c r="AK38" s="1">
        <v>348</v>
      </c>
      <c r="AL38" s="1">
        <v>354</v>
      </c>
      <c r="AM38" s="1">
        <v>274</v>
      </c>
      <c r="AN38" s="1">
        <v>179</v>
      </c>
      <c r="AO38" s="1">
        <v>248</v>
      </c>
      <c r="AP38" s="1">
        <v>332</v>
      </c>
      <c r="AQ38" s="1">
        <v>480</v>
      </c>
      <c r="AR38" s="1">
        <v>185</v>
      </c>
      <c r="AS38" s="1">
        <v>184</v>
      </c>
      <c r="AT38" s="1">
        <v>174</v>
      </c>
      <c r="AU38" s="1">
        <v>90</v>
      </c>
      <c r="AV38" s="1">
        <v>118</v>
      </c>
      <c r="AW38" s="1">
        <v>126</v>
      </c>
      <c r="AX38" s="1">
        <v>20</v>
      </c>
      <c r="AY38" s="1">
        <v>102</v>
      </c>
      <c r="AZ38" s="1">
        <v>100</v>
      </c>
      <c r="BA38" s="49">
        <v>192</v>
      </c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</row>
    <row r="39" spans="1:102" ht="12" customHeight="1">
      <c r="A39" s="1" t="s">
        <v>161</v>
      </c>
      <c r="B39" s="1">
        <v>12134</v>
      </c>
      <c r="C39" s="1">
        <v>153</v>
      </c>
      <c r="D39" s="1">
        <v>117</v>
      </c>
      <c r="E39" s="1">
        <v>117</v>
      </c>
      <c r="F39" s="1">
        <v>104</v>
      </c>
      <c r="G39" s="1">
        <v>192</v>
      </c>
      <c r="H39" s="1">
        <v>136</v>
      </c>
      <c r="I39" s="1">
        <v>138</v>
      </c>
      <c r="J39" s="1">
        <v>108</v>
      </c>
      <c r="K39" s="1">
        <v>114</v>
      </c>
      <c r="L39" s="1">
        <v>327</v>
      </c>
      <c r="M39" s="1">
        <v>174</v>
      </c>
      <c r="N39" s="1">
        <v>96</v>
      </c>
      <c r="O39" s="1">
        <v>316</v>
      </c>
      <c r="P39" s="1">
        <v>300</v>
      </c>
      <c r="Q39" s="1">
        <v>123</v>
      </c>
      <c r="R39" s="1">
        <v>355</v>
      </c>
      <c r="S39" s="1">
        <v>580</v>
      </c>
      <c r="T39" s="1">
        <v>186</v>
      </c>
      <c r="U39" s="1">
        <v>192</v>
      </c>
      <c r="V39" s="1">
        <v>460</v>
      </c>
      <c r="W39" s="1">
        <v>368</v>
      </c>
      <c r="X39" s="1">
        <v>207</v>
      </c>
      <c r="Y39" s="1">
        <v>152</v>
      </c>
      <c r="Z39" s="1">
        <v>194</v>
      </c>
      <c r="AA39" s="1">
        <v>628</v>
      </c>
      <c r="AB39" s="1">
        <v>162</v>
      </c>
      <c r="AC39" s="1">
        <v>306</v>
      </c>
      <c r="AD39" s="1">
        <v>336</v>
      </c>
      <c r="AE39" s="1">
        <v>356</v>
      </c>
      <c r="AF39" s="1">
        <v>231</v>
      </c>
      <c r="AG39" s="1">
        <v>436</v>
      </c>
      <c r="AH39" s="1">
        <v>385</v>
      </c>
      <c r="AI39" s="1">
        <v>74</v>
      </c>
      <c r="AJ39" s="1">
        <v>1958</v>
      </c>
      <c r="AK39" s="1">
        <v>213</v>
      </c>
      <c r="AL39" s="1">
        <v>212</v>
      </c>
      <c r="AM39" s="1">
        <v>156</v>
      </c>
      <c r="AN39" s="1">
        <v>100</v>
      </c>
      <c r="AO39" s="1">
        <v>140</v>
      </c>
      <c r="AP39" s="1">
        <v>210</v>
      </c>
      <c r="AQ39" s="1">
        <v>261</v>
      </c>
      <c r="AR39" s="1">
        <v>112</v>
      </c>
      <c r="AS39" s="1">
        <v>99</v>
      </c>
      <c r="AT39" s="1">
        <v>82</v>
      </c>
      <c r="AU39" s="1">
        <v>61</v>
      </c>
      <c r="AV39" s="1">
        <v>92</v>
      </c>
      <c r="AW39" s="1">
        <v>87</v>
      </c>
      <c r="AX39" s="1">
        <v>5</v>
      </c>
      <c r="AY39" s="1">
        <v>58</v>
      </c>
      <c r="AZ39" s="1">
        <v>55</v>
      </c>
      <c r="BA39" s="49">
        <v>110</v>
      </c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</row>
    <row r="40" spans="1:102" ht="12" customHeight="1">
      <c r="A40" s="1" t="s">
        <v>162</v>
      </c>
      <c r="B40" s="1">
        <v>11337</v>
      </c>
      <c r="C40" s="1">
        <v>159</v>
      </c>
      <c r="D40" s="1">
        <v>99</v>
      </c>
      <c r="E40" s="1">
        <v>144</v>
      </c>
      <c r="F40" s="1">
        <v>80</v>
      </c>
      <c r="G40" s="1">
        <v>126</v>
      </c>
      <c r="H40" s="1">
        <v>120</v>
      </c>
      <c r="I40" s="1">
        <v>105</v>
      </c>
      <c r="J40" s="1">
        <v>130</v>
      </c>
      <c r="K40" s="1">
        <v>96</v>
      </c>
      <c r="L40" s="1">
        <v>300</v>
      </c>
      <c r="M40" s="1">
        <v>180</v>
      </c>
      <c r="N40" s="1">
        <v>90</v>
      </c>
      <c r="O40" s="1">
        <v>320</v>
      </c>
      <c r="P40" s="1">
        <v>232</v>
      </c>
      <c r="Q40" s="1">
        <v>120</v>
      </c>
      <c r="R40" s="1">
        <v>315</v>
      </c>
      <c r="S40" s="1">
        <v>535</v>
      </c>
      <c r="T40" s="1">
        <v>148</v>
      </c>
      <c r="U40" s="1">
        <v>198</v>
      </c>
      <c r="V40" s="1">
        <v>460</v>
      </c>
      <c r="W40" s="1">
        <v>232</v>
      </c>
      <c r="X40" s="1">
        <v>216</v>
      </c>
      <c r="Y40" s="1">
        <v>160</v>
      </c>
      <c r="Z40" s="1">
        <v>166</v>
      </c>
      <c r="AA40" s="1">
        <v>696</v>
      </c>
      <c r="AB40" s="1">
        <v>165</v>
      </c>
      <c r="AC40" s="1">
        <v>213</v>
      </c>
      <c r="AD40" s="1">
        <v>388</v>
      </c>
      <c r="AE40" s="1">
        <v>304</v>
      </c>
      <c r="AF40" s="1">
        <v>189</v>
      </c>
      <c r="AG40" s="1">
        <v>344</v>
      </c>
      <c r="AH40" s="1">
        <v>300</v>
      </c>
      <c r="AI40" s="1">
        <v>65</v>
      </c>
      <c r="AJ40" s="1">
        <v>1795</v>
      </c>
      <c r="AK40" s="1">
        <v>381</v>
      </c>
      <c r="AL40" s="1">
        <v>242</v>
      </c>
      <c r="AM40" s="1">
        <v>108</v>
      </c>
      <c r="AN40" s="1">
        <v>58</v>
      </c>
      <c r="AO40" s="1">
        <v>208</v>
      </c>
      <c r="AP40" s="1">
        <v>174</v>
      </c>
      <c r="AQ40" s="1">
        <v>186</v>
      </c>
      <c r="AR40" s="1">
        <v>104</v>
      </c>
      <c r="AS40" s="1">
        <v>127</v>
      </c>
      <c r="AT40" s="1">
        <v>94</v>
      </c>
      <c r="AU40" s="1">
        <v>33</v>
      </c>
      <c r="AV40" s="1">
        <v>100</v>
      </c>
      <c r="AW40" s="1">
        <v>66</v>
      </c>
      <c r="AX40" s="1">
        <v>15</v>
      </c>
      <c r="AY40" s="1">
        <v>57</v>
      </c>
      <c r="AZ40" s="1">
        <v>52</v>
      </c>
      <c r="BA40" s="49">
        <v>142</v>
      </c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</row>
    <row r="41" spans="1:102" ht="12" customHeight="1">
      <c r="A41" s="1" t="s">
        <v>163</v>
      </c>
      <c r="B41" s="1">
        <v>24437</v>
      </c>
      <c r="C41" s="1">
        <v>285</v>
      </c>
      <c r="D41" s="1">
        <v>399</v>
      </c>
      <c r="E41" s="1">
        <v>297</v>
      </c>
      <c r="F41" s="1">
        <v>250</v>
      </c>
      <c r="G41" s="1">
        <v>393</v>
      </c>
      <c r="H41" s="1">
        <v>226</v>
      </c>
      <c r="I41" s="1">
        <v>351</v>
      </c>
      <c r="J41" s="1">
        <v>247</v>
      </c>
      <c r="K41" s="1">
        <v>264</v>
      </c>
      <c r="L41" s="1">
        <v>570</v>
      </c>
      <c r="M41" s="1">
        <v>438</v>
      </c>
      <c r="N41" s="1">
        <v>230</v>
      </c>
      <c r="O41" s="1">
        <v>944</v>
      </c>
      <c r="P41" s="1">
        <v>912</v>
      </c>
      <c r="Q41" s="1">
        <v>363</v>
      </c>
      <c r="R41" s="1">
        <v>765</v>
      </c>
      <c r="S41" s="1">
        <v>1205</v>
      </c>
      <c r="T41" s="1">
        <v>428</v>
      </c>
      <c r="U41" s="1">
        <v>327</v>
      </c>
      <c r="V41" s="1">
        <v>1040</v>
      </c>
      <c r="W41" s="1">
        <v>604</v>
      </c>
      <c r="X41" s="1">
        <v>483</v>
      </c>
      <c r="Y41" s="1">
        <v>350</v>
      </c>
      <c r="Z41" s="1">
        <v>360</v>
      </c>
      <c r="AA41" s="1">
        <v>888</v>
      </c>
      <c r="AB41" s="1">
        <v>360</v>
      </c>
      <c r="AC41" s="1">
        <v>555</v>
      </c>
      <c r="AD41" s="1">
        <v>620</v>
      </c>
      <c r="AE41" s="1">
        <v>604</v>
      </c>
      <c r="AF41" s="1">
        <v>591</v>
      </c>
      <c r="AG41" s="1">
        <v>532</v>
      </c>
      <c r="AH41" s="1">
        <v>860</v>
      </c>
      <c r="AI41" s="1">
        <v>129</v>
      </c>
      <c r="AJ41" s="1">
        <v>3994</v>
      </c>
      <c r="AK41" s="1">
        <v>294</v>
      </c>
      <c r="AL41" s="1">
        <v>364</v>
      </c>
      <c r="AM41" s="1">
        <v>214</v>
      </c>
      <c r="AN41" s="1">
        <v>191</v>
      </c>
      <c r="AO41" s="1">
        <v>208</v>
      </c>
      <c r="AP41" s="1">
        <v>326</v>
      </c>
      <c r="AQ41" s="1">
        <v>381</v>
      </c>
      <c r="AR41" s="1">
        <v>330</v>
      </c>
      <c r="AS41" s="1">
        <v>103</v>
      </c>
      <c r="AT41" s="1">
        <v>204</v>
      </c>
      <c r="AU41" s="1">
        <v>63</v>
      </c>
      <c r="AV41" s="1">
        <v>158</v>
      </c>
      <c r="AW41" s="1">
        <v>144</v>
      </c>
      <c r="AX41" s="1">
        <v>57</v>
      </c>
      <c r="AY41" s="1">
        <v>95</v>
      </c>
      <c r="AZ41" s="1">
        <v>107</v>
      </c>
      <c r="BA41" s="49">
        <v>334</v>
      </c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</row>
    <row r="42" spans="1:102" ht="12" customHeight="1">
      <c r="A42" s="1" t="s">
        <v>164</v>
      </c>
      <c r="B42" s="1">
        <v>5079</v>
      </c>
      <c r="C42" s="1">
        <v>66</v>
      </c>
      <c r="D42" s="1">
        <v>66</v>
      </c>
      <c r="E42" s="1">
        <v>51</v>
      </c>
      <c r="F42" s="1">
        <v>60</v>
      </c>
      <c r="G42" s="1">
        <v>96</v>
      </c>
      <c r="H42" s="1">
        <v>74</v>
      </c>
      <c r="I42" s="1">
        <v>81</v>
      </c>
      <c r="J42" s="1">
        <v>38</v>
      </c>
      <c r="K42" s="1">
        <v>66</v>
      </c>
      <c r="L42" s="1">
        <v>105</v>
      </c>
      <c r="M42" s="1">
        <v>60</v>
      </c>
      <c r="N42" s="1">
        <v>54</v>
      </c>
      <c r="O42" s="1">
        <v>148</v>
      </c>
      <c r="P42" s="1">
        <v>196</v>
      </c>
      <c r="Q42" s="1">
        <v>81</v>
      </c>
      <c r="R42" s="1">
        <v>145</v>
      </c>
      <c r="S42" s="1">
        <v>295</v>
      </c>
      <c r="T42" s="1">
        <v>90</v>
      </c>
      <c r="U42" s="1">
        <v>42</v>
      </c>
      <c r="V42" s="1">
        <v>245</v>
      </c>
      <c r="W42" s="1">
        <v>100</v>
      </c>
      <c r="X42" s="1">
        <v>87</v>
      </c>
      <c r="Y42" s="1">
        <v>64</v>
      </c>
      <c r="Z42" s="1">
        <v>68</v>
      </c>
      <c r="AA42" s="1">
        <v>288</v>
      </c>
      <c r="AB42" s="1">
        <v>75</v>
      </c>
      <c r="AC42" s="1">
        <v>87</v>
      </c>
      <c r="AD42" s="1">
        <v>132</v>
      </c>
      <c r="AE42" s="1">
        <v>76</v>
      </c>
      <c r="AF42" s="1">
        <v>87</v>
      </c>
      <c r="AG42" s="1">
        <v>100</v>
      </c>
      <c r="AH42" s="1">
        <v>220</v>
      </c>
      <c r="AI42" s="1">
        <v>27</v>
      </c>
      <c r="AJ42" s="1">
        <v>749</v>
      </c>
      <c r="AK42" s="1">
        <v>102</v>
      </c>
      <c r="AL42" s="1">
        <v>72</v>
      </c>
      <c r="AM42" s="1">
        <v>56</v>
      </c>
      <c r="AN42" s="1">
        <v>44</v>
      </c>
      <c r="AO42" s="1">
        <v>74</v>
      </c>
      <c r="AP42" s="1">
        <v>86</v>
      </c>
      <c r="AQ42" s="1">
        <v>69</v>
      </c>
      <c r="AR42" s="1">
        <v>78</v>
      </c>
      <c r="AS42" s="1">
        <v>26</v>
      </c>
      <c r="AT42" s="1">
        <v>40</v>
      </c>
      <c r="AU42" s="1">
        <v>9</v>
      </c>
      <c r="AV42" s="1">
        <v>56</v>
      </c>
      <c r="AW42" s="1">
        <v>28</v>
      </c>
      <c r="AX42" s="1">
        <v>14</v>
      </c>
      <c r="AY42" s="1">
        <v>27</v>
      </c>
      <c r="AZ42" s="1">
        <v>19</v>
      </c>
      <c r="BA42" s="49">
        <v>60</v>
      </c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</row>
    <row r="43" spans="1:102" ht="12" customHeight="1">
      <c r="A43" s="1" t="s">
        <v>165</v>
      </c>
      <c r="B43" s="1">
        <v>5666</v>
      </c>
      <c r="C43" s="1">
        <v>54</v>
      </c>
      <c r="D43" s="1">
        <v>60</v>
      </c>
      <c r="E43" s="1">
        <v>57</v>
      </c>
      <c r="F43" s="1">
        <v>60</v>
      </c>
      <c r="G43" s="1">
        <v>54</v>
      </c>
      <c r="H43" s="1">
        <v>64</v>
      </c>
      <c r="I43" s="1">
        <v>63</v>
      </c>
      <c r="J43" s="1">
        <v>48</v>
      </c>
      <c r="K43" s="1">
        <v>27</v>
      </c>
      <c r="L43" s="1">
        <v>111</v>
      </c>
      <c r="M43" s="1">
        <v>72</v>
      </c>
      <c r="N43" s="1">
        <v>34</v>
      </c>
      <c r="O43" s="1">
        <v>200</v>
      </c>
      <c r="P43" s="1">
        <v>208</v>
      </c>
      <c r="Q43" s="1">
        <v>66</v>
      </c>
      <c r="R43" s="1">
        <v>120</v>
      </c>
      <c r="S43" s="1">
        <v>260</v>
      </c>
      <c r="T43" s="1">
        <v>100</v>
      </c>
      <c r="U43" s="1">
        <v>66</v>
      </c>
      <c r="V43" s="1">
        <v>225</v>
      </c>
      <c r="W43" s="1">
        <v>84</v>
      </c>
      <c r="X43" s="1">
        <v>87</v>
      </c>
      <c r="Y43" s="1">
        <v>78</v>
      </c>
      <c r="Z43" s="1">
        <v>78</v>
      </c>
      <c r="AA43" s="1">
        <v>252</v>
      </c>
      <c r="AB43" s="1">
        <v>72</v>
      </c>
      <c r="AC43" s="1">
        <v>93</v>
      </c>
      <c r="AD43" s="1">
        <v>120</v>
      </c>
      <c r="AE43" s="1">
        <v>128</v>
      </c>
      <c r="AF43" s="1">
        <v>87</v>
      </c>
      <c r="AG43" s="1">
        <v>168</v>
      </c>
      <c r="AH43" s="1">
        <v>235</v>
      </c>
      <c r="AI43" s="1">
        <v>32</v>
      </c>
      <c r="AJ43" s="1">
        <v>1123</v>
      </c>
      <c r="AK43" s="1">
        <v>147</v>
      </c>
      <c r="AL43" s="1">
        <v>96</v>
      </c>
      <c r="AM43" s="1">
        <v>78</v>
      </c>
      <c r="AN43" s="1">
        <v>46</v>
      </c>
      <c r="AO43" s="1">
        <v>80</v>
      </c>
      <c r="AP43" s="1">
        <v>88</v>
      </c>
      <c r="AQ43" s="1">
        <v>66</v>
      </c>
      <c r="AR43" s="1">
        <v>105</v>
      </c>
      <c r="AS43" s="1">
        <v>34</v>
      </c>
      <c r="AT43" s="1">
        <v>54</v>
      </c>
      <c r="AU43" s="1">
        <v>10</v>
      </c>
      <c r="AV43" s="1">
        <v>84</v>
      </c>
      <c r="AW43" s="1">
        <v>42</v>
      </c>
      <c r="AX43" s="1">
        <v>12</v>
      </c>
      <c r="AY43" s="1">
        <v>26</v>
      </c>
      <c r="AZ43" s="1">
        <v>16</v>
      </c>
      <c r="BA43" s="49">
        <v>96</v>
      </c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</row>
    <row r="44" spans="1:102" ht="12" customHeight="1">
      <c r="A44" s="1" t="s">
        <v>166</v>
      </c>
      <c r="B44" s="1">
        <v>14200</v>
      </c>
      <c r="C44" s="1">
        <v>120</v>
      </c>
      <c r="D44" s="1">
        <v>192</v>
      </c>
      <c r="E44" s="1">
        <v>150</v>
      </c>
      <c r="F44" s="1">
        <v>186</v>
      </c>
      <c r="G44" s="1">
        <v>234</v>
      </c>
      <c r="H44" s="1">
        <v>174</v>
      </c>
      <c r="I44" s="1">
        <v>369</v>
      </c>
      <c r="J44" s="1">
        <v>132</v>
      </c>
      <c r="K44" s="1">
        <v>120</v>
      </c>
      <c r="L44" s="1">
        <v>228</v>
      </c>
      <c r="M44" s="1">
        <v>126</v>
      </c>
      <c r="N44" s="1">
        <v>106</v>
      </c>
      <c r="O44" s="1">
        <v>644</v>
      </c>
      <c r="P44" s="1">
        <v>448</v>
      </c>
      <c r="Q44" s="1">
        <v>210</v>
      </c>
      <c r="R44" s="1">
        <v>420</v>
      </c>
      <c r="S44" s="1">
        <v>645</v>
      </c>
      <c r="T44" s="1">
        <v>210</v>
      </c>
      <c r="U44" s="1">
        <v>198</v>
      </c>
      <c r="V44" s="1">
        <v>620</v>
      </c>
      <c r="W44" s="1">
        <v>228</v>
      </c>
      <c r="X44" s="1">
        <v>153</v>
      </c>
      <c r="Y44" s="1">
        <v>180</v>
      </c>
      <c r="Z44" s="1">
        <v>178</v>
      </c>
      <c r="AA44" s="1">
        <v>376</v>
      </c>
      <c r="AB44" s="1">
        <v>216</v>
      </c>
      <c r="AC44" s="1">
        <v>276</v>
      </c>
      <c r="AD44" s="1">
        <v>392</v>
      </c>
      <c r="AE44" s="1">
        <v>264</v>
      </c>
      <c r="AF44" s="1">
        <v>354</v>
      </c>
      <c r="AG44" s="1">
        <v>252</v>
      </c>
      <c r="AH44" s="1">
        <v>630</v>
      </c>
      <c r="AI44" s="1">
        <v>52</v>
      </c>
      <c r="AJ44" s="1">
        <v>2659</v>
      </c>
      <c r="AK44" s="1">
        <v>228</v>
      </c>
      <c r="AL44" s="1">
        <v>226</v>
      </c>
      <c r="AM44" s="1">
        <v>122</v>
      </c>
      <c r="AN44" s="1">
        <v>106</v>
      </c>
      <c r="AO44" s="1">
        <v>154</v>
      </c>
      <c r="AP44" s="1">
        <v>118</v>
      </c>
      <c r="AQ44" s="1">
        <v>291</v>
      </c>
      <c r="AR44" s="1">
        <v>299</v>
      </c>
      <c r="AS44" s="1">
        <v>50</v>
      </c>
      <c r="AT44" s="1">
        <v>110</v>
      </c>
      <c r="AU44" s="1">
        <v>25</v>
      </c>
      <c r="AV44" s="1">
        <v>136</v>
      </c>
      <c r="AW44" s="1">
        <v>99</v>
      </c>
      <c r="AX44" s="1">
        <v>94</v>
      </c>
      <c r="AY44" s="1">
        <v>52</v>
      </c>
      <c r="AZ44" s="1">
        <v>50</v>
      </c>
      <c r="BA44" s="49">
        <v>298</v>
      </c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</row>
    <row r="45" spans="1:102" ht="12" customHeight="1">
      <c r="A45" s="1" t="s">
        <v>167</v>
      </c>
      <c r="B45" s="1">
        <v>880</v>
      </c>
      <c r="C45" s="1">
        <v>6</v>
      </c>
      <c r="D45" s="1">
        <v>6</v>
      </c>
      <c r="E45" s="1">
        <v>15</v>
      </c>
      <c r="F45" s="1">
        <v>12</v>
      </c>
      <c r="G45" s="1">
        <v>9</v>
      </c>
      <c r="H45" s="1">
        <v>10</v>
      </c>
      <c r="I45" s="1">
        <v>36</v>
      </c>
      <c r="J45" s="1">
        <v>7</v>
      </c>
      <c r="K45" s="1">
        <v>6</v>
      </c>
      <c r="L45" s="1">
        <v>9</v>
      </c>
      <c r="M45" s="1">
        <v>9</v>
      </c>
      <c r="N45" s="1">
        <v>4</v>
      </c>
      <c r="O45" s="1">
        <v>48</v>
      </c>
      <c r="P45" s="1">
        <v>16</v>
      </c>
      <c r="Q45" s="1">
        <v>9</v>
      </c>
      <c r="R45" s="1">
        <v>25</v>
      </c>
      <c r="S45" s="1">
        <v>75</v>
      </c>
      <c r="T45" s="1">
        <v>8</v>
      </c>
      <c r="U45" s="1">
        <v>3</v>
      </c>
      <c r="V45" s="1">
        <v>60</v>
      </c>
      <c r="W45" s="1">
        <v>12</v>
      </c>
      <c r="X45" s="1">
        <v>18</v>
      </c>
      <c r="Y45" s="1">
        <v>10</v>
      </c>
      <c r="Z45" s="1">
        <v>2</v>
      </c>
      <c r="AA45" s="1">
        <v>24</v>
      </c>
      <c r="AB45" s="1">
        <v>9</v>
      </c>
      <c r="AC45" s="1">
        <v>3</v>
      </c>
      <c r="AD45" s="1">
        <v>52</v>
      </c>
      <c r="AE45" s="1">
        <v>20</v>
      </c>
      <c r="AF45" s="1">
        <v>15</v>
      </c>
      <c r="AG45" s="1">
        <v>20</v>
      </c>
      <c r="AH45" s="1">
        <v>30</v>
      </c>
      <c r="AI45" s="1">
        <v>4</v>
      </c>
      <c r="AJ45" s="1">
        <v>115</v>
      </c>
      <c r="AK45" s="1">
        <v>12</v>
      </c>
      <c r="AL45" s="1">
        <v>8</v>
      </c>
      <c r="AM45" s="1">
        <v>20</v>
      </c>
      <c r="AN45" s="1">
        <v>4</v>
      </c>
      <c r="AO45" s="1">
        <v>8</v>
      </c>
      <c r="AP45" s="1">
        <v>8</v>
      </c>
      <c r="AQ45" s="1">
        <v>3</v>
      </c>
      <c r="AR45" s="1">
        <v>32</v>
      </c>
      <c r="AS45" s="1">
        <v>1</v>
      </c>
      <c r="AT45" s="1">
        <v>2</v>
      </c>
      <c r="AU45" s="1">
        <v>1</v>
      </c>
      <c r="AV45" s="1">
        <v>4</v>
      </c>
      <c r="AW45" s="1">
        <v>11</v>
      </c>
      <c r="AX45" s="1">
        <v>12</v>
      </c>
      <c r="AY45" s="1">
        <v>7</v>
      </c>
      <c r="AZ45" s="1">
        <v>4</v>
      </c>
      <c r="BA45" s="49">
        <v>36</v>
      </c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</row>
    <row r="46" spans="1:102" ht="12" customHeight="1">
      <c r="A46" s="1" t="s">
        <v>168</v>
      </c>
      <c r="B46" s="1">
        <v>843</v>
      </c>
      <c r="C46" s="1">
        <v>3</v>
      </c>
      <c r="D46" s="1">
        <v>21</v>
      </c>
      <c r="E46" s="1">
        <v>9</v>
      </c>
      <c r="F46" s="1">
        <v>2</v>
      </c>
      <c r="G46" s="1">
        <v>6</v>
      </c>
      <c r="H46" s="1">
        <v>2</v>
      </c>
      <c r="I46" s="1">
        <v>21</v>
      </c>
      <c r="J46" s="1">
        <v>5</v>
      </c>
      <c r="K46" s="1">
        <v>0</v>
      </c>
      <c r="L46" s="1">
        <v>6</v>
      </c>
      <c r="M46" s="1">
        <v>6</v>
      </c>
      <c r="N46" s="1">
        <v>2</v>
      </c>
      <c r="O46" s="1">
        <v>68</v>
      </c>
      <c r="P46" s="1">
        <v>8</v>
      </c>
      <c r="Q46" s="1">
        <v>6</v>
      </c>
      <c r="R46" s="1">
        <v>15</v>
      </c>
      <c r="S46" s="1">
        <v>35</v>
      </c>
      <c r="T46" s="1">
        <v>14</v>
      </c>
      <c r="U46" s="1">
        <v>6</v>
      </c>
      <c r="V46" s="1">
        <v>60</v>
      </c>
      <c r="W46" s="1">
        <v>4</v>
      </c>
      <c r="X46" s="1">
        <v>12</v>
      </c>
      <c r="Y46" s="1">
        <v>16</v>
      </c>
      <c r="Z46" s="1">
        <v>8</v>
      </c>
      <c r="AA46" s="1">
        <v>24</v>
      </c>
      <c r="AB46" s="1">
        <v>3</v>
      </c>
      <c r="AC46" s="1">
        <v>21</v>
      </c>
      <c r="AD46" s="1">
        <v>28</v>
      </c>
      <c r="AE46" s="1">
        <v>4</v>
      </c>
      <c r="AF46" s="1">
        <v>18</v>
      </c>
      <c r="AG46" s="1">
        <v>4</v>
      </c>
      <c r="AH46" s="1">
        <v>90</v>
      </c>
      <c r="AI46" s="1">
        <v>4</v>
      </c>
      <c r="AJ46" s="1">
        <v>134</v>
      </c>
      <c r="AK46" s="1">
        <v>12</v>
      </c>
      <c r="AL46" s="1">
        <v>4</v>
      </c>
      <c r="AM46" s="1">
        <v>8</v>
      </c>
      <c r="AN46" s="1">
        <v>1</v>
      </c>
      <c r="AO46" s="1">
        <v>6</v>
      </c>
      <c r="AP46" s="1">
        <v>0</v>
      </c>
      <c r="AQ46" s="1">
        <v>6</v>
      </c>
      <c r="AR46" s="1">
        <v>29</v>
      </c>
      <c r="AS46" s="1">
        <v>0</v>
      </c>
      <c r="AT46" s="1">
        <v>8</v>
      </c>
      <c r="AU46" s="1">
        <v>1</v>
      </c>
      <c r="AV46" s="1">
        <v>38</v>
      </c>
      <c r="AW46" s="1">
        <v>3</v>
      </c>
      <c r="AX46" s="1">
        <v>24</v>
      </c>
      <c r="AY46" s="1">
        <v>2</v>
      </c>
      <c r="AZ46" s="1">
        <v>2</v>
      </c>
      <c r="BA46" s="49">
        <v>34</v>
      </c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</row>
    <row r="47" spans="1:102" ht="12" customHeight="1">
      <c r="A47" s="1" t="s">
        <v>169</v>
      </c>
      <c r="B47" s="1">
        <v>25</v>
      </c>
      <c r="C47" s="1">
        <v>0</v>
      </c>
      <c r="D47" s="1">
        <v>0</v>
      </c>
      <c r="E47" s="1">
        <v>0</v>
      </c>
      <c r="F47" s="1">
        <v>2</v>
      </c>
      <c r="G47" s="1">
        <v>0</v>
      </c>
      <c r="H47" s="1">
        <v>0</v>
      </c>
      <c r="I47" s="1">
        <v>3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5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2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4</v>
      </c>
      <c r="AF47" s="1">
        <v>0</v>
      </c>
      <c r="AG47" s="1">
        <v>0</v>
      </c>
      <c r="AH47" s="1">
        <v>0</v>
      </c>
      <c r="AI47" s="1">
        <v>1</v>
      </c>
      <c r="AJ47" s="1">
        <v>0</v>
      </c>
      <c r="AK47" s="1">
        <v>0</v>
      </c>
      <c r="AL47" s="1">
        <v>0</v>
      </c>
      <c r="AM47" s="1">
        <v>0</v>
      </c>
      <c r="AN47" s="1">
        <v>1</v>
      </c>
      <c r="AO47" s="1">
        <v>0</v>
      </c>
      <c r="AP47" s="1">
        <v>0</v>
      </c>
      <c r="AQ47" s="1">
        <v>0</v>
      </c>
      <c r="AR47" s="1">
        <v>2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3</v>
      </c>
      <c r="AY47" s="1">
        <v>0</v>
      </c>
      <c r="AZ47" s="1">
        <v>0</v>
      </c>
      <c r="BA47" s="49">
        <v>2</v>
      </c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</row>
    <row r="48" spans="1:102" ht="12" customHeight="1">
      <c r="A48" s="1" t="s">
        <v>12</v>
      </c>
      <c r="B48" s="1">
        <v>22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3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4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4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3</v>
      </c>
      <c r="AL48" s="1">
        <v>2</v>
      </c>
      <c r="AM48" s="1">
        <v>0</v>
      </c>
      <c r="AN48" s="1">
        <v>0</v>
      </c>
      <c r="AO48" s="1">
        <v>0</v>
      </c>
      <c r="AP48" s="1">
        <v>2</v>
      </c>
      <c r="AQ48" s="1">
        <v>0</v>
      </c>
      <c r="AR48" s="1">
        <v>0</v>
      </c>
      <c r="AS48" s="1">
        <v>2</v>
      </c>
      <c r="AT48" s="1">
        <v>2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49">
        <v>0</v>
      </c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</row>
    <row r="50" ht="12" customHeight="1">
      <c r="BA50" s="11"/>
    </row>
    <row r="51" spans="1:53" ht="12" customHeight="1">
      <c r="A51" s="3" t="s">
        <v>36</v>
      </c>
      <c r="BA51" s="11"/>
    </row>
    <row r="52" spans="1:53" ht="12" customHeight="1">
      <c r="A52" s="10" t="s">
        <v>315</v>
      </c>
      <c r="B52" s="1">
        <v>22592</v>
      </c>
      <c r="C52" s="1">
        <v>411</v>
      </c>
      <c r="D52" s="1">
        <v>198</v>
      </c>
      <c r="E52" s="1">
        <v>429</v>
      </c>
      <c r="F52" s="1">
        <v>196</v>
      </c>
      <c r="G52" s="1">
        <v>207</v>
      </c>
      <c r="H52" s="1">
        <v>142</v>
      </c>
      <c r="I52" s="1">
        <v>189</v>
      </c>
      <c r="J52" s="1">
        <v>214</v>
      </c>
      <c r="K52" s="1">
        <v>276</v>
      </c>
      <c r="L52" s="1">
        <v>441</v>
      </c>
      <c r="M52" s="1">
        <v>423</v>
      </c>
      <c r="N52" s="1">
        <v>174</v>
      </c>
      <c r="O52" s="1">
        <v>676</v>
      </c>
      <c r="P52" s="1">
        <v>544</v>
      </c>
      <c r="Q52" s="1">
        <v>261</v>
      </c>
      <c r="R52" s="1">
        <v>545</v>
      </c>
      <c r="S52" s="1">
        <v>1250</v>
      </c>
      <c r="T52" s="1">
        <v>264</v>
      </c>
      <c r="U52" s="1">
        <v>342</v>
      </c>
      <c r="V52" s="1">
        <v>775</v>
      </c>
      <c r="W52" s="1">
        <v>640</v>
      </c>
      <c r="X52" s="1">
        <v>357</v>
      </c>
      <c r="Y52" s="1">
        <v>236</v>
      </c>
      <c r="Z52" s="1">
        <v>302</v>
      </c>
      <c r="AA52" s="1">
        <v>1300</v>
      </c>
      <c r="AB52" s="1">
        <v>267</v>
      </c>
      <c r="AC52" s="1">
        <v>408</v>
      </c>
      <c r="AD52" s="1">
        <v>488</v>
      </c>
      <c r="AE52" s="1">
        <v>948</v>
      </c>
      <c r="AF52" s="1">
        <v>381</v>
      </c>
      <c r="AG52" s="1">
        <v>772</v>
      </c>
      <c r="AH52" s="1">
        <v>790</v>
      </c>
      <c r="AI52" s="1">
        <v>129</v>
      </c>
      <c r="AJ52" s="1">
        <v>3476</v>
      </c>
      <c r="AK52" s="1">
        <v>468</v>
      </c>
      <c r="AL52" s="1">
        <v>442</v>
      </c>
      <c r="AM52" s="1">
        <v>276</v>
      </c>
      <c r="AN52" s="1">
        <v>195</v>
      </c>
      <c r="AO52" s="1">
        <v>428</v>
      </c>
      <c r="AP52" s="1">
        <v>446</v>
      </c>
      <c r="AQ52" s="1">
        <v>627</v>
      </c>
      <c r="AR52" s="1">
        <v>128</v>
      </c>
      <c r="AS52" s="1">
        <v>223</v>
      </c>
      <c r="AT52" s="1">
        <v>190</v>
      </c>
      <c r="AU52" s="1">
        <v>104</v>
      </c>
      <c r="AV52" s="1">
        <v>172</v>
      </c>
      <c r="AW52" s="1">
        <v>107</v>
      </c>
      <c r="AX52" s="1">
        <v>14</v>
      </c>
      <c r="AY52" s="1">
        <v>93</v>
      </c>
      <c r="AZ52" s="1">
        <v>62</v>
      </c>
      <c r="BA52" s="1">
        <v>166</v>
      </c>
    </row>
    <row r="53" spans="1:94" ht="12" customHeight="1">
      <c r="A53" s="10" t="s">
        <v>314</v>
      </c>
      <c r="B53" s="1">
        <v>26892</v>
      </c>
      <c r="C53" s="1">
        <v>426</v>
      </c>
      <c r="D53" s="1">
        <v>414</v>
      </c>
      <c r="E53" s="1">
        <v>360</v>
      </c>
      <c r="F53" s="1">
        <v>250</v>
      </c>
      <c r="G53" s="1">
        <v>366</v>
      </c>
      <c r="H53" s="1">
        <v>238</v>
      </c>
      <c r="I53" s="1">
        <v>204</v>
      </c>
      <c r="J53" s="1">
        <v>374</v>
      </c>
      <c r="K53" s="1">
        <v>438</v>
      </c>
      <c r="L53" s="1">
        <v>480</v>
      </c>
      <c r="M53" s="1">
        <v>621</v>
      </c>
      <c r="N53" s="1">
        <v>324</v>
      </c>
      <c r="O53" s="1">
        <v>1000</v>
      </c>
      <c r="P53" s="1">
        <v>832</v>
      </c>
      <c r="Q53" s="1">
        <v>255</v>
      </c>
      <c r="R53" s="1">
        <v>800</v>
      </c>
      <c r="S53" s="1">
        <v>1305</v>
      </c>
      <c r="T53" s="1">
        <v>324</v>
      </c>
      <c r="U53" s="1">
        <v>411</v>
      </c>
      <c r="V53" s="1">
        <v>1000</v>
      </c>
      <c r="W53" s="1">
        <v>808</v>
      </c>
      <c r="X53" s="1">
        <v>423</v>
      </c>
      <c r="Y53" s="1">
        <v>400</v>
      </c>
      <c r="Z53" s="1">
        <v>398</v>
      </c>
      <c r="AA53" s="1">
        <v>992</v>
      </c>
      <c r="AB53" s="1">
        <v>354</v>
      </c>
      <c r="AC53" s="1">
        <v>597</v>
      </c>
      <c r="AD53" s="1">
        <v>632</v>
      </c>
      <c r="AE53" s="1">
        <v>928</v>
      </c>
      <c r="AF53" s="1">
        <v>456</v>
      </c>
      <c r="AG53" s="1">
        <v>832</v>
      </c>
      <c r="AH53" s="1">
        <v>950</v>
      </c>
      <c r="AI53" s="1">
        <v>145</v>
      </c>
      <c r="AJ53" s="1">
        <v>3869</v>
      </c>
      <c r="AK53" s="1">
        <v>726</v>
      </c>
      <c r="AL53" s="1">
        <v>424</v>
      </c>
      <c r="AM53" s="1">
        <v>250</v>
      </c>
      <c r="AN53" s="1">
        <v>140</v>
      </c>
      <c r="AO53" s="1">
        <v>494</v>
      </c>
      <c r="AP53" s="1">
        <v>460</v>
      </c>
      <c r="AQ53" s="1">
        <v>489</v>
      </c>
      <c r="AR53" s="1">
        <v>150</v>
      </c>
      <c r="AS53" s="1">
        <v>296</v>
      </c>
      <c r="AT53" s="1">
        <v>262</v>
      </c>
      <c r="AU53" s="1">
        <v>108</v>
      </c>
      <c r="AV53" s="1">
        <v>198</v>
      </c>
      <c r="AW53" s="1">
        <v>171</v>
      </c>
      <c r="AX53" s="1">
        <v>34</v>
      </c>
      <c r="AY53" s="1">
        <v>99</v>
      </c>
      <c r="AZ53" s="1">
        <v>101</v>
      </c>
      <c r="BA53" s="1">
        <v>284</v>
      </c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</row>
    <row r="54" spans="1:94" ht="12" customHeight="1">
      <c r="A54" s="10" t="s">
        <v>316</v>
      </c>
      <c r="B54" s="1">
        <v>28851</v>
      </c>
      <c r="C54" s="1">
        <v>408</v>
      </c>
      <c r="D54" s="1">
        <v>393</v>
      </c>
      <c r="E54" s="1">
        <v>303</v>
      </c>
      <c r="F54" s="1">
        <v>410</v>
      </c>
      <c r="G54" s="1">
        <v>555</v>
      </c>
      <c r="H54" s="1">
        <v>298</v>
      </c>
      <c r="I54" s="1">
        <v>369</v>
      </c>
      <c r="J54" s="1">
        <v>226</v>
      </c>
      <c r="K54" s="1">
        <v>522</v>
      </c>
      <c r="L54" s="1">
        <v>588</v>
      </c>
      <c r="M54" s="1">
        <v>597</v>
      </c>
      <c r="N54" s="1">
        <v>234</v>
      </c>
      <c r="O54" s="1">
        <v>892</v>
      </c>
      <c r="P54" s="1">
        <v>936</v>
      </c>
      <c r="Q54" s="1">
        <v>321</v>
      </c>
      <c r="R54" s="1">
        <v>955</v>
      </c>
      <c r="S54" s="1">
        <v>1345</v>
      </c>
      <c r="T54" s="1">
        <v>498</v>
      </c>
      <c r="U54" s="1">
        <v>417</v>
      </c>
      <c r="V54" s="1">
        <v>1075</v>
      </c>
      <c r="W54" s="1">
        <v>776</v>
      </c>
      <c r="X54" s="1">
        <v>516</v>
      </c>
      <c r="Y54" s="1">
        <v>454</v>
      </c>
      <c r="Z54" s="1">
        <v>406</v>
      </c>
      <c r="AA54" s="1">
        <v>1088</v>
      </c>
      <c r="AB54" s="1">
        <v>399</v>
      </c>
      <c r="AC54" s="1">
        <v>834</v>
      </c>
      <c r="AD54" s="1">
        <v>836</v>
      </c>
      <c r="AE54" s="1">
        <v>1048</v>
      </c>
      <c r="AF54" s="1">
        <v>402</v>
      </c>
      <c r="AG54" s="1">
        <v>744</v>
      </c>
      <c r="AH54" s="1">
        <v>1060</v>
      </c>
      <c r="AI54" s="1">
        <v>95</v>
      </c>
      <c r="AJ54" s="1">
        <v>4109</v>
      </c>
      <c r="AK54" s="1">
        <v>588</v>
      </c>
      <c r="AL54" s="1">
        <v>442</v>
      </c>
      <c r="AM54" s="1">
        <v>320</v>
      </c>
      <c r="AN54" s="1">
        <v>231</v>
      </c>
      <c r="AO54" s="1">
        <v>384</v>
      </c>
      <c r="AP54" s="1">
        <v>508</v>
      </c>
      <c r="AQ54" s="1">
        <v>543</v>
      </c>
      <c r="AR54" s="1">
        <v>276</v>
      </c>
      <c r="AS54" s="1">
        <v>228</v>
      </c>
      <c r="AT54" s="1">
        <v>220</v>
      </c>
      <c r="AU54" s="1">
        <v>114</v>
      </c>
      <c r="AV54" s="1">
        <v>190</v>
      </c>
      <c r="AW54" s="1">
        <v>202</v>
      </c>
      <c r="AX54" s="1">
        <v>24</v>
      </c>
      <c r="AY54" s="1">
        <v>126</v>
      </c>
      <c r="AZ54" s="1">
        <v>96</v>
      </c>
      <c r="BA54" s="1">
        <v>250</v>
      </c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</row>
    <row r="55" spans="1:94" ht="12" customHeight="1">
      <c r="A55" s="10" t="s">
        <v>317</v>
      </c>
      <c r="B55" s="1">
        <v>45355</v>
      </c>
      <c r="C55" s="1">
        <v>588</v>
      </c>
      <c r="D55" s="1">
        <v>426</v>
      </c>
      <c r="E55" s="1">
        <v>504</v>
      </c>
      <c r="F55" s="1">
        <v>324</v>
      </c>
      <c r="G55" s="1">
        <v>582</v>
      </c>
      <c r="H55" s="1">
        <v>474</v>
      </c>
      <c r="I55" s="1">
        <v>453</v>
      </c>
      <c r="J55" s="1">
        <v>526</v>
      </c>
      <c r="K55" s="1">
        <v>408</v>
      </c>
      <c r="L55" s="1">
        <v>1137</v>
      </c>
      <c r="M55" s="1">
        <v>642</v>
      </c>
      <c r="N55" s="1">
        <v>444</v>
      </c>
      <c r="O55" s="1">
        <v>1448</v>
      </c>
      <c r="P55" s="1">
        <v>1060</v>
      </c>
      <c r="Q55" s="1">
        <v>522</v>
      </c>
      <c r="R55" s="1">
        <v>1355</v>
      </c>
      <c r="S55" s="1">
        <v>2170</v>
      </c>
      <c r="T55" s="1">
        <v>632</v>
      </c>
      <c r="U55" s="1">
        <v>747</v>
      </c>
      <c r="V55" s="1">
        <v>1915</v>
      </c>
      <c r="W55" s="1">
        <v>1344</v>
      </c>
      <c r="X55" s="1">
        <v>849</v>
      </c>
      <c r="Y55" s="1">
        <v>588</v>
      </c>
      <c r="Z55" s="1">
        <v>618</v>
      </c>
      <c r="AA55" s="1">
        <v>2288</v>
      </c>
      <c r="AB55" s="1">
        <v>732</v>
      </c>
      <c r="AC55" s="1">
        <v>978</v>
      </c>
      <c r="AD55" s="1">
        <v>1360</v>
      </c>
      <c r="AE55" s="1">
        <v>1464</v>
      </c>
      <c r="AF55" s="1">
        <v>933</v>
      </c>
      <c r="AG55" s="1">
        <v>1384</v>
      </c>
      <c r="AH55" s="1">
        <v>1365</v>
      </c>
      <c r="AI55" s="1">
        <v>266</v>
      </c>
      <c r="AJ55" s="1">
        <v>7123</v>
      </c>
      <c r="AK55" s="1">
        <v>942</v>
      </c>
      <c r="AL55" s="1">
        <v>808</v>
      </c>
      <c r="AM55" s="1">
        <v>538</v>
      </c>
      <c r="AN55" s="1">
        <v>337</v>
      </c>
      <c r="AO55" s="1">
        <v>596</v>
      </c>
      <c r="AP55" s="1">
        <v>716</v>
      </c>
      <c r="AQ55" s="1">
        <v>927</v>
      </c>
      <c r="AR55" s="1">
        <v>401</v>
      </c>
      <c r="AS55" s="1">
        <v>410</v>
      </c>
      <c r="AT55" s="1">
        <v>350</v>
      </c>
      <c r="AU55" s="1">
        <v>184</v>
      </c>
      <c r="AV55" s="1">
        <v>310</v>
      </c>
      <c r="AW55" s="1">
        <v>279</v>
      </c>
      <c r="AX55" s="1">
        <v>40</v>
      </c>
      <c r="AY55" s="1">
        <v>217</v>
      </c>
      <c r="AZ55" s="1">
        <v>207</v>
      </c>
      <c r="BA55" s="1">
        <v>444</v>
      </c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</row>
    <row r="56" spans="1:94" ht="12" customHeight="1">
      <c r="A56" s="10" t="s">
        <v>318</v>
      </c>
      <c r="B56" s="1">
        <v>24437</v>
      </c>
      <c r="C56" s="1">
        <v>285</v>
      </c>
      <c r="D56" s="1">
        <v>399</v>
      </c>
      <c r="E56" s="1">
        <v>297</v>
      </c>
      <c r="F56" s="1">
        <v>250</v>
      </c>
      <c r="G56" s="1">
        <v>393</v>
      </c>
      <c r="H56" s="1">
        <v>226</v>
      </c>
      <c r="I56" s="1">
        <v>351</v>
      </c>
      <c r="J56" s="1">
        <v>247</v>
      </c>
      <c r="K56" s="1">
        <v>264</v>
      </c>
      <c r="L56" s="1">
        <v>570</v>
      </c>
      <c r="M56" s="1">
        <v>438</v>
      </c>
      <c r="N56" s="1">
        <v>230</v>
      </c>
      <c r="O56" s="1">
        <v>944</v>
      </c>
      <c r="P56" s="1">
        <v>912</v>
      </c>
      <c r="Q56" s="1">
        <v>363</v>
      </c>
      <c r="R56" s="1">
        <v>765</v>
      </c>
      <c r="S56" s="1">
        <v>1205</v>
      </c>
      <c r="T56" s="1">
        <v>428</v>
      </c>
      <c r="U56" s="1">
        <v>327</v>
      </c>
      <c r="V56" s="1">
        <v>1040</v>
      </c>
      <c r="W56" s="1">
        <v>604</v>
      </c>
      <c r="X56" s="1">
        <v>483</v>
      </c>
      <c r="Y56" s="1">
        <v>350</v>
      </c>
      <c r="Z56" s="1">
        <v>360</v>
      </c>
      <c r="AA56" s="1">
        <v>888</v>
      </c>
      <c r="AB56" s="1">
        <v>360</v>
      </c>
      <c r="AC56" s="1">
        <v>555</v>
      </c>
      <c r="AD56" s="1">
        <v>620</v>
      </c>
      <c r="AE56" s="1">
        <v>604</v>
      </c>
      <c r="AF56" s="1">
        <v>591</v>
      </c>
      <c r="AG56" s="1">
        <v>532</v>
      </c>
      <c r="AH56" s="1">
        <v>860</v>
      </c>
      <c r="AI56" s="1">
        <v>129</v>
      </c>
      <c r="AJ56" s="1">
        <v>3994</v>
      </c>
      <c r="AK56" s="1">
        <v>294</v>
      </c>
      <c r="AL56" s="1">
        <v>364</v>
      </c>
      <c r="AM56" s="1">
        <v>214</v>
      </c>
      <c r="AN56" s="1">
        <v>191</v>
      </c>
      <c r="AO56" s="1">
        <v>208</v>
      </c>
      <c r="AP56" s="1">
        <v>326</v>
      </c>
      <c r="AQ56" s="1">
        <v>381</v>
      </c>
      <c r="AR56" s="1">
        <v>330</v>
      </c>
      <c r="AS56" s="1">
        <v>103</v>
      </c>
      <c r="AT56" s="1">
        <v>204</v>
      </c>
      <c r="AU56" s="1">
        <v>63</v>
      </c>
      <c r="AV56" s="1">
        <v>158</v>
      </c>
      <c r="AW56" s="1">
        <v>144</v>
      </c>
      <c r="AX56" s="1">
        <v>57</v>
      </c>
      <c r="AY56" s="1">
        <v>95</v>
      </c>
      <c r="AZ56" s="1">
        <v>107</v>
      </c>
      <c r="BA56" s="1">
        <v>334</v>
      </c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</row>
    <row r="57" spans="1:94" ht="12" customHeight="1">
      <c r="A57" s="10" t="s">
        <v>319</v>
      </c>
      <c r="B57" s="1">
        <v>10745</v>
      </c>
      <c r="C57" s="1">
        <v>120</v>
      </c>
      <c r="D57" s="1">
        <v>126</v>
      </c>
      <c r="E57" s="1">
        <v>108</v>
      </c>
      <c r="F57" s="1">
        <v>120</v>
      </c>
      <c r="G57" s="1">
        <v>150</v>
      </c>
      <c r="H57" s="1">
        <v>138</v>
      </c>
      <c r="I57" s="1">
        <v>144</v>
      </c>
      <c r="J57" s="1">
        <v>86</v>
      </c>
      <c r="K57" s="1">
        <v>93</v>
      </c>
      <c r="L57" s="1">
        <v>216</v>
      </c>
      <c r="M57" s="1">
        <v>132</v>
      </c>
      <c r="N57" s="1">
        <v>88</v>
      </c>
      <c r="O57" s="1">
        <v>348</v>
      </c>
      <c r="P57" s="1">
        <v>404</v>
      </c>
      <c r="Q57" s="1">
        <v>147</v>
      </c>
      <c r="R57" s="1">
        <v>265</v>
      </c>
      <c r="S57" s="1">
        <v>555</v>
      </c>
      <c r="T57" s="1">
        <v>190</v>
      </c>
      <c r="U57" s="1">
        <v>108</v>
      </c>
      <c r="V57" s="1">
        <v>470</v>
      </c>
      <c r="W57" s="1">
        <v>184</v>
      </c>
      <c r="X57" s="1">
        <v>174</v>
      </c>
      <c r="Y57" s="1">
        <v>142</v>
      </c>
      <c r="Z57" s="1">
        <v>146</v>
      </c>
      <c r="AA57" s="1">
        <v>540</v>
      </c>
      <c r="AB57" s="1">
        <v>147</v>
      </c>
      <c r="AC57" s="1">
        <v>180</v>
      </c>
      <c r="AD57" s="1">
        <v>252</v>
      </c>
      <c r="AE57" s="1">
        <v>204</v>
      </c>
      <c r="AF57" s="1">
        <v>174</v>
      </c>
      <c r="AG57" s="1">
        <v>268</v>
      </c>
      <c r="AH57" s="1">
        <v>455</v>
      </c>
      <c r="AI57" s="1">
        <v>59</v>
      </c>
      <c r="AJ57" s="1">
        <v>1872</v>
      </c>
      <c r="AK57" s="1">
        <v>249</v>
      </c>
      <c r="AL57" s="1">
        <v>168</v>
      </c>
      <c r="AM57" s="1">
        <v>134</v>
      </c>
      <c r="AN57" s="1">
        <v>90</v>
      </c>
      <c r="AO57" s="1">
        <v>154</v>
      </c>
      <c r="AP57" s="1">
        <v>174</v>
      </c>
      <c r="AQ57" s="1">
        <v>135</v>
      </c>
      <c r="AR57" s="1">
        <v>183</v>
      </c>
      <c r="AS57" s="1">
        <v>60</v>
      </c>
      <c r="AT57" s="1">
        <v>94</v>
      </c>
      <c r="AU57" s="1">
        <v>19</v>
      </c>
      <c r="AV57" s="1">
        <v>140</v>
      </c>
      <c r="AW57" s="1">
        <v>70</v>
      </c>
      <c r="AX57" s="1">
        <v>26</v>
      </c>
      <c r="AY57" s="1">
        <v>53</v>
      </c>
      <c r="AZ57" s="1">
        <v>35</v>
      </c>
      <c r="BA57" s="1">
        <v>156</v>
      </c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</row>
    <row r="58" spans="1:94" ht="12" customHeight="1">
      <c r="A58" s="10" t="s">
        <v>320</v>
      </c>
      <c r="B58" s="1">
        <v>14200</v>
      </c>
      <c r="C58" s="1">
        <v>120</v>
      </c>
      <c r="D58" s="1">
        <v>192</v>
      </c>
      <c r="E58" s="1">
        <v>150</v>
      </c>
      <c r="F58" s="1">
        <v>186</v>
      </c>
      <c r="G58" s="1">
        <v>234</v>
      </c>
      <c r="H58" s="1">
        <v>174</v>
      </c>
      <c r="I58" s="1">
        <v>369</v>
      </c>
      <c r="J58" s="1">
        <v>132</v>
      </c>
      <c r="K58" s="1">
        <v>120</v>
      </c>
      <c r="L58" s="1">
        <v>228</v>
      </c>
      <c r="M58" s="1">
        <v>126</v>
      </c>
      <c r="N58" s="1">
        <v>106</v>
      </c>
      <c r="O58" s="1">
        <v>644</v>
      </c>
      <c r="P58" s="1">
        <v>448</v>
      </c>
      <c r="Q58" s="1">
        <v>210</v>
      </c>
      <c r="R58" s="1">
        <v>420</v>
      </c>
      <c r="S58" s="1">
        <v>645</v>
      </c>
      <c r="T58" s="1">
        <v>210</v>
      </c>
      <c r="U58" s="1">
        <v>198</v>
      </c>
      <c r="V58" s="1">
        <v>620</v>
      </c>
      <c r="W58" s="1">
        <v>228</v>
      </c>
      <c r="X58" s="1">
        <v>153</v>
      </c>
      <c r="Y58" s="1">
        <v>180</v>
      </c>
      <c r="Z58" s="1">
        <v>178</v>
      </c>
      <c r="AA58" s="1">
        <v>376</v>
      </c>
      <c r="AB58" s="1">
        <v>216</v>
      </c>
      <c r="AC58" s="1">
        <v>276</v>
      </c>
      <c r="AD58" s="1">
        <v>392</v>
      </c>
      <c r="AE58" s="1">
        <v>264</v>
      </c>
      <c r="AF58" s="1">
        <v>354</v>
      </c>
      <c r="AG58" s="1">
        <v>252</v>
      </c>
      <c r="AH58" s="1">
        <v>630</v>
      </c>
      <c r="AI58" s="1">
        <v>52</v>
      </c>
      <c r="AJ58" s="1">
        <v>2659</v>
      </c>
      <c r="AK58" s="1">
        <v>228</v>
      </c>
      <c r="AL58" s="1">
        <v>226</v>
      </c>
      <c r="AM58" s="1">
        <v>122</v>
      </c>
      <c r="AN58" s="1">
        <v>106</v>
      </c>
      <c r="AO58" s="1">
        <v>154</v>
      </c>
      <c r="AP58" s="1">
        <v>118</v>
      </c>
      <c r="AQ58" s="1">
        <v>291</v>
      </c>
      <c r="AR58" s="1">
        <v>299</v>
      </c>
      <c r="AS58" s="1">
        <v>50</v>
      </c>
      <c r="AT58" s="1">
        <v>110</v>
      </c>
      <c r="AU58" s="1">
        <v>25</v>
      </c>
      <c r="AV58" s="1">
        <v>136</v>
      </c>
      <c r="AW58" s="1">
        <v>99</v>
      </c>
      <c r="AX58" s="1">
        <v>94</v>
      </c>
      <c r="AY58" s="1">
        <v>52</v>
      </c>
      <c r="AZ58" s="1">
        <v>50</v>
      </c>
      <c r="BA58" s="1">
        <v>298</v>
      </c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</row>
    <row r="59" spans="1:53" ht="12" customHeight="1">
      <c r="A59" s="10" t="s">
        <v>321</v>
      </c>
      <c r="B59" s="1">
        <v>1748</v>
      </c>
      <c r="C59" s="1">
        <v>9</v>
      </c>
      <c r="D59" s="1">
        <v>27</v>
      </c>
      <c r="E59" s="1">
        <v>24</v>
      </c>
      <c r="F59" s="1">
        <v>16</v>
      </c>
      <c r="G59" s="1">
        <v>15</v>
      </c>
      <c r="H59" s="1">
        <v>12</v>
      </c>
      <c r="I59" s="1">
        <v>60</v>
      </c>
      <c r="J59" s="1">
        <v>12</v>
      </c>
      <c r="K59" s="1">
        <v>6</v>
      </c>
      <c r="L59" s="1">
        <v>15</v>
      </c>
      <c r="M59" s="1">
        <v>15</v>
      </c>
      <c r="N59" s="1">
        <v>6</v>
      </c>
      <c r="O59" s="1">
        <v>116</v>
      </c>
      <c r="P59" s="1">
        <v>24</v>
      </c>
      <c r="Q59" s="1">
        <v>15</v>
      </c>
      <c r="R59" s="1">
        <v>40</v>
      </c>
      <c r="S59" s="1">
        <v>115</v>
      </c>
      <c r="T59" s="1">
        <v>22</v>
      </c>
      <c r="U59" s="1">
        <v>9</v>
      </c>
      <c r="V59" s="1">
        <v>120</v>
      </c>
      <c r="W59" s="1">
        <v>16</v>
      </c>
      <c r="X59" s="1">
        <v>30</v>
      </c>
      <c r="Y59" s="1">
        <v>28</v>
      </c>
      <c r="Z59" s="1">
        <v>10</v>
      </c>
      <c r="AA59" s="1">
        <v>48</v>
      </c>
      <c r="AB59" s="1">
        <v>12</v>
      </c>
      <c r="AC59" s="1">
        <v>24</v>
      </c>
      <c r="AD59" s="1">
        <v>80</v>
      </c>
      <c r="AE59" s="1">
        <v>28</v>
      </c>
      <c r="AF59" s="1">
        <v>33</v>
      </c>
      <c r="AG59" s="1">
        <v>24</v>
      </c>
      <c r="AH59" s="1">
        <v>120</v>
      </c>
      <c r="AI59" s="1">
        <v>9</v>
      </c>
      <c r="AJ59" s="1">
        <v>249</v>
      </c>
      <c r="AK59" s="1">
        <v>24</v>
      </c>
      <c r="AL59" s="1">
        <v>12</v>
      </c>
      <c r="AM59" s="1">
        <v>28</v>
      </c>
      <c r="AN59" s="1">
        <v>6</v>
      </c>
      <c r="AO59" s="1">
        <v>14</v>
      </c>
      <c r="AP59" s="1">
        <v>8</v>
      </c>
      <c r="AQ59" s="1">
        <v>9</v>
      </c>
      <c r="AR59" s="1">
        <v>63</v>
      </c>
      <c r="AS59" s="1">
        <v>1</v>
      </c>
      <c r="AT59" s="1">
        <v>10</v>
      </c>
      <c r="AU59" s="1">
        <v>2</v>
      </c>
      <c r="AV59" s="1">
        <v>42</v>
      </c>
      <c r="AW59" s="1">
        <v>14</v>
      </c>
      <c r="AX59" s="1">
        <v>39</v>
      </c>
      <c r="AY59" s="1">
        <v>9</v>
      </c>
      <c r="AZ59" s="1">
        <v>6</v>
      </c>
      <c r="BA59" s="1">
        <v>72</v>
      </c>
    </row>
    <row r="60" spans="1:94" ht="12" customHeight="1">
      <c r="A60" s="1" t="s">
        <v>323</v>
      </c>
      <c r="B60" s="1">
        <v>22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3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4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4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3</v>
      </c>
      <c r="AL60" s="1">
        <v>2</v>
      </c>
      <c r="AM60" s="1">
        <v>0</v>
      </c>
      <c r="AN60" s="1">
        <v>0</v>
      </c>
      <c r="AO60" s="1">
        <v>0</v>
      </c>
      <c r="AP60" s="1">
        <v>2</v>
      </c>
      <c r="AQ60" s="1">
        <v>0</v>
      </c>
      <c r="AR60" s="1">
        <v>0</v>
      </c>
      <c r="AS60" s="1">
        <v>2</v>
      </c>
      <c r="AT60" s="1">
        <v>2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1:121" ht="12" customHeight="1">
      <c r="A61" s="10" t="s">
        <v>322</v>
      </c>
      <c r="B61" s="1">
        <v>174842</v>
      </c>
      <c r="C61" s="1">
        <v>2367</v>
      </c>
      <c r="D61" s="1">
        <v>2175</v>
      </c>
      <c r="E61" s="1">
        <v>2175</v>
      </c>
      <c r="F61" s="1">
        <v>1752</v>
      </c>
      <c r="G61" s="1">
        <v>2502</v>
      </c>
      <c r="H61" s="1">
        <v>1702</v>
      </c>
      <c r="I61" s="1">
        <v>2142</v>
      </c>
      <c r="J61" s="1">
        <v>1817</v>
      </c>
      <c r="K61" s="1">
        <v>2127</v>
      </c>
      <c r="L61" s="1">
        <v>3675</v>
      </c>
      <c r="M61" s="1">
        <v>2994</v>
      </c>
      <c r="N61" s="1">
        <v>1606</v>
      </c>
      <c r="O61" s="1">
        <v>6068</v>
      </c>
      <c r="P61" s="1">
        <v>5160</v>
      </c>
      <c r="Q61" s="1">
        <v>2094</v>
      </c>
      <c r="R61" s="1">
        <v>5145</v>
      </c>
      <c r="S61" s="1">
        <v>8590</v>
      </c>
      <c r="T61" s="1">
        <v>2568</v>
      </c>
      <c r="U61" s="1">
        <v>2559</v>
      </c>
      <c r="V61" s="1">
        <v>7015</v>
      </c>
      <c r="W61" s="1">
        <v>4600</v>
      </c>
      <c r="X61" s="1">
        <v>2985</v>
      </c>
      <c r="Y61" s="1">
        <v>2382</v>
      </c>
      <c r="Z61" s="1">
        <v>2418</v>
      </c>
      <c r="AA61" s="1">
        <v>7520</v>
      </c>
      <c r="AB61" s="1">
        <v>2487</v>
      </c>
      <c r="AC61" s="1">
        <v>3852</v>
      </c>
      <c r="AD61" s="1">
        <v>4660</v>
      </c>
      <c r="AE61" s="1">
        <v>5492</v>
      </c>
      <c r="AF61" s="1">
        <v>3324</v>
      </c>
      <c r="AG61" s="1">
        <v>4808</v>
      </c>
      <c r="AH61" s="1">
        <v>6230</v>
      </c>
      <c r="AI61" s="1">
        <v>884</v>
      </c>
      <c r="AJ61" s="1">
        <v>27351</v>
      </c>
      <c r="AK61" s="1">
        <v>3522</v>
      </c>
      <c r="AL61" s="1">
        <v>2888</v>
      </c>
      <c r="AM61" s="1">
        <v>1882</v>
      </c>
      <c r="AN61" s="1">
        <v>1296</v>
      </c>
      <c r="AO61" s="1">
        <v>2432</v>
      </c>
      <c r="AP61" s="1">
        <v>2758</v>
      </c>
      <c r="AQ61" s="1">
        <v>3402</v>
      </c>
      <c r="AR61" s="1">
        <v>1830</v>
      </c>
      <c r="AS61" s="1">
        <v>1373</v>
      </c>
      <c r="AT61" s="1">
        <v>1442</v>
      </c>
      <c r="AU61" s="1">
        <v>619</v>
      </c>
      <c r="AV61" s="1">
        <v>1346</v>
      </c>
      <c r="AW61" s="1">
        <v>1086</v>
      </c>
      <c r="AX61" s="1">
        <v>328</v>
      </c>
      <c r="AY61" s="1">
        <v>744</v>
      </c>
      <c r="AZ61" s="1">
        <v>664</v>
      </c>
      <c r="BA61" s="1">
        <v>2004</v>
      </c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</row>
    <row r="62" spans="53:121" ht="12" customHeight="1"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</row>
  </sheetData>
  <printOptions/>
  <pageMargins left="0.75" right="0.75" top="1" bottom="1" header="0.492125985" footer="0.49212598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63"/>
  <sheetViews>
    <sheetView workbookViewId="0" topLeftCell="A1">
      <pane xSplit="1" ySplit="3" topLeftCell="AR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:BA3"/>
    </sheetView>
  </sheetViews>
  <sheetFormatPr defaultColWidth="9.140625" defaultRowHeight="12.75"/>
  <cols>
    <col min="1" max="16384" width="9.140625" style="1" customWidth="1"/>
  </cols>
  <sheetData>
    <row r="1" ht="15.75">
      <c r="A1" s="57" t="s">
        <v>425</v>
      </c>
    </row>
    <row r="2" ht="11.25">
      <c r="A2" s="6"/>
    </row>
    <row r="3" spans="2:54" ht="51" customHeight="1">
      <c r="B3" s="14" t="s">
        <v>68</v>
      </c>
      <c r="C3" s="14" t="s">
        <v>69</v>
      </c>
      <c r="D3" s="14" t="s">
        <v>70</v>
      </c>
      <c r="E3" s="14" t="s">
        <v>102</v>
      </c>
      <c r="F3" s="14" t="s">
        <v>72</v>
      </c>
      <c r="G3" s="14" t="s">
        <v>73</v>
      </c>
      <c r="H3" s="14" t="s">
        <v>74</v>
      </c>
      <c r="I3" s="14" t="s">
        <v>75</v>
      </c>
      <c r="J3" s="14" t="s">
        <v>76</v>
      </c>
      <c r="K3" s="14" t="s">
        <v>77</v>
      </c>
      <c r="L3" s="14" t="s">
        <v>78</v>
      </c>
      <c r="M3" s="14" t="s">
        <v>79</v>
      </c>
      <c r="N3" s="14" t="s">
        <v>80</v>
      </c>
      <c r="O3" s="14" t="s">
        <v>81</v>
      </c>
      <c r="P3" s="14" t="s">
        <v>82</v>
      </c>
      <c r="Q3" s="14" t="s">
        <v>83</v>
      </c>
      <c r="R3" s="14" t="s">
        <v>84</v>
      </c>
      <c r="S3" s="14" t="s">
        <v>85</v>
      </c>
      <c r="T3" s="14" t="s">
        <v>86</v>
      </c>
      <c r="U3" s="14" t="s">
        <v>87</v>
      </c>
      <c r="V3" s="14" t="s">
        <v>88</v>
      </c>
      <c r="W3" s="14" t="s">
        <v>89</v>
      </c>
      <c r="X3" s="14" t="s">
        <v>90</v>
      </c>
      <c r="Y3" s="14" t="s">
        <v>91</v>
      </c>
      <c r="Z3" s="14" t="s">
        <v>92</v>
      </c>
      <c r="AA3" s="14" t="s">
        <v>93</v>
      </c>
      <c r="AB3" s="14" t="s">
        <v>94</v>
      </c>
      <c r="AC3" s="14" t="s">
        <v>95</v>
      </c>
      <c r="AD3" s="14" t="s">
        <v>96</v>
      </c>
      <c r="AE3" s="14" t="s">
        <v>97</v>
      </c>
      <c r="AF3" s="14" t="s">
        <v>98</v>
      </c>
      <c r="AG3" s="14" t="s">
        <v>99</v>
      </c>
      <c r="AH3" s="14" t="s">
        <v>100</v>
      </c>
      <c r="AI3" s="14" t="s">
        <v>101</v>
      </c>
      <c r="AJ3" s="14" t="s">
        <v>103</v>
      </c>
      <c r="AK3" s="14" t="s">
        <v>293</v>
      </c>
      <c r="AL3" s="14" t="s">
        <v>294</v>
      </c>
      <c r="AM3" s="14" t="s">
        <v>295</v>
      </c>
      <c r="AN3" s="14" t="s">
        <v>296</v>
      </c>
      <c r="AO3" s="14" t="s">
        <v>391</v>
      </c>
      <c r="AP3" s="14" t="s">
        <v>298</v>
      </c>
      <c r="AQ3" s="42" t="s">
        <v>392</v>
      </c>
      <c r="AR3" s="42" t="s">
        <v>393</v>
      </c>
      <c r="AS3" s="42" t="s">
        <v>331</v>
      </c>
      <c r="AT3" s="42" t="s">
        <v>332</v>
      </c>
      <c r="AU3" s="60" t="s">
        <v>334</v>
      </c>
      <c r="AV3" s="60" t="s">
        <v>333</v>
      </c>
      <c r="AW3" s="60" t="s">
        <v>394</v>
      </c>
      <c r="AX3" s="60" t="s">
        <v>395</v>
      </c>
      <c r="AY3" s="60" t="s">
        <v>396</v>
      </c>
      <c r="AZ3" s="60" t="s">
        <v>397</v>
      </c>
      <c r="BA3" s="60" t="s">
        <v>398</v>
      </c>
      <c r="BB3" s="8"/>
    </row>
    <row r="4" ht="11.25">
      <c r="A4" s="6"/>
    </row>
    <row r="5" ht="11.25">
      <c r="A5" s="6"/>
    </row>
    <row r="6" ht="11.25">
      <c r="A6" s="6"/>
    </row>
    <row r="7" ht="11.25">
      <c r="A7" s="3" t="s">
        <v>9</v>
      </c>
    </row>
    <row r="8" spans="1:53" ht="11.25">
      <c r="A8" s="1" t="s">
        <v>68</v>
      </c>
      <c r="B8" s="1">
        <v>104327</v>
      </c>
      <c r="C8" s="1">
        <v>1467</v>
      </c>
      <c r="D8" s="1">
        <v>1242</v>
      </c>
      <c r="E8" s="1">
        <v>1470</v>
      </c>
      <c r="F8" s="1">
        <v>1122</v>
      </c>
      <c r="G8" s="1">
        <v>1590</v>
      </c>
      <c r="H8" s="1">
        <v>1098</v>
      </c>
      <c r="I8" s="1">
        <v>1263</v>
      </c>
      <c r="J8" s="1">
        <v>1256</v>
      </c>
      <c r="K8" s="1">
        <v>1407</v>
      </c>
      <c r="L8" s="1">
        <v>2049</v>
      </c>
      <c r="M8" s="1">
        <v>2100</v>
      </c>
      <c r="N8" s="1">
        <v>1120</v>
      </c>
      <c r="O8" s="1">
        <v>3764</v>
      </c>
      <c r="P8" s="1">
        <v>2712</v>
      </c>
      <c r="Q8" s="1">
        <v>1266</v>
      </c>
      <c r="R8" s="1">
        <v>3260</v>
      </c>
      <c r="S8" s="1">
        <v>5790</v>
      </c>
      <c r="T8" s="1">
        <v>1466</v>
      </c>
      <c r="U8" s="1">
        <v>1704</v>
      </c>
      <c r="V8" s="1">
        <v>4090</v>
      </c>
      <c r="W8" s="1">
        <v>2804</v>
      </c>
      <c r="X8" s="1">
        <v>1788</v>
      </c>
      <c r="Y8" s="1">
        <v>1458</v>
      </c>
      <c r="Z8" s="1">
        <v>1450</v>
      </c>
      <c r="AA8" s="1">
        <v>4460</v>
      </c>
      <c r="AB8" s="1">
        <v>1443</v>
      </c>
      <c r="AC8" s="1">
        <v>2202</v>
      </c>
      <c r="AD8" s="1">
        <v>2560</v>
      </c>
      <c r="AE8" s="1">
        <v>3272</v>
      </c>
      <c r="AF8" s="1">
        <v>1797</v>
      </c>
      <c r="AG8" s="1">
        <v>2744</v>
      </c>
      <c r="AH8" s="1">
        <v>3090</v>
      </c>
      <c r="AI8" s="1">
        <v>547</v>
      </c>
      <c r="AJ8" s="1">
        <v>14909</v>
      </c>
      <c r="AK8" s="1">
        <v>2013</v>
      </c>
      <c r="AL8" s="1">
        <v>1746</v>
      </c>
      <c r="AM8" s="1">
        <v>1238</v>
      </c>
      <c r="AN8" s="1">
        <v>890</v>
      </c>
      <c r="AO8" s="1">
        <v>1522</v>
      </c>
      <c r="AP8" s="1">
        <v>1718</v>
      </c>
      <c r="AQ8" s="1">
        <v>2181</v>
      </c>
      <c r="AR8" s="1">
        <v>1158</v>
      </c>
      <c r="AS8" s="1">
        <v>986</v>
      </c>
      <c r="AT8" s="1">
        <v>918</v>
      </c>
      <c r="AU8" s="1">
        <v>385</v>
      </c>
      <c r="AV8" s="1">
        <v>846</v>
      </c>
      <c r="AW8" s="1">
        <v>669</v>
      </c>
      <c r="AX8" s="1">
        <v>196</v>
      </c>
      <c r="AY8" s="1">
        <v>424</v>
      </c>
      <c r="AZ8" s="1">
        <v>361</v>
      </c>
      <c r="BA8" s="1">
        <v>1316</v>
      </c>
    </row>
    <row r="9" spans="1:53" ht="11.25">
      <c r="A9" s="1" t="s">
        <v>10</v>
      </c>
      <c r="B9" s="1">
        <v>62870</v>
      </c>
      <c r="C9" s="1">
        <v>930</v>
      </c>
      <c r="D9" s="1">
        <v>747</v>
      </c>
      <c r="E9" s="1">
        <v>885</v>
      </c>
      <c r="F9" s="1">
        <v>698</v>
      </c>
      <c r="G9" s="1">
        <v>864</v>
      </c>
      <c r="H9" s="1">
        <v>664</v>
      </c>
      <c r="I9" s="1">
        <v>723</v>
      </c>
      <c r="J9" s="1">
        <v>766</v>
      </c>
      <c r="K9" s="1">
        <v>888</v>
      </c>
      <c r="L9" s="1">
        <v>1398</v>
      </c>
      <c r="M9" s="1">
        <v>1296</v>
      </c>
      <c r="N9" s="1">
        <v>636</v>
      </c>
      <c r="O9" s="1">
        <v>2184</v>
      </c>
      <c r="P9" s="1">
        <v>1676</v>
      </c>
      <c r="Q9" s="1">
        <v>738</v>
      </c>
      <c r="R9" s="1">
        <v>1875</v>
      </c>
      <c r="S9" s="1">
        <v>3440</v>
      </c>
      <c r="T9" s="1">
        <v>844</v>
      </c>
      <c r="U9" s="1">
        <v>1107</v>
      </c>
      <c r="V9" s="1">
        <v>2300</v>
      </c>
      <c r="W9" s="1">
        <v>1664</v>
      </c>
      <c r="X9" s="1">
        <v>990</v>
      </c>
      <c r="Y9" s="1">
        <v>868</v>
      </c>
      <c r="Z9" s="1">
        <v>920</v>
      </c>
      <c r="AA9" s="1">
        <v>2684</v>
      </c>
      <c r="AB9" s="1">
        <v>744</v>
      </c>
      <c r="AC9" s="1">
        <v>1203</v>
      </c>
      <c r="AD9" s="1">
        <v>1564</v>
      </c>
      <c r="AE9" s="1">
        <v>2048</v>
      </c>
      <c r="AF9" s="1">
        <v>1029</v>
      </c>
      <c r="AG9" s="1">
        <v>1744</v>
      </c>
      <c r="AH9" s="1">
        <v>2055</v>
      </c>
      <c r="AI9" s="1">
        <v>302</v>
      </c>
      <c r="AJ9" s="1">
        <v>9379</v>
      </c>
      <c r="AK9" s="1">
        <v>1323</v>
      </c>
      <c r="AL9" s="1">
        <v>1112</v>
      </c>
      <c r="AM9" s="1">
        <v>726</v>
      </c>
      <c r="AN9" s="1">
        <v>496</v>
      </c>
      <c r="AO9" s="1">
        <v>918</v>
      </c>
      <c r="AP9" s="1">
        <v>1008</v>
      </c>
      <c r="AQ9" s="1">
        <v>1215</v>
      </c>
      <c r="AR9" s="1">
        <v>673</v>
      </c>
      <c r="AS9" s="1">
        <v>547</v>
      </c>
      <c r="AT9" s="1">
        <v>520</v>
      </c>
      <c r="AU9" s="1">
        <v>238</v>
      </c>
      <c r="AV9" s="1">
        <v>510</v>
      </c>
      <c r="AW9" s="1">
        <v>391</v>
      </c>
      <c r="AX9" s="1">
        <v>99</v>
      </c>
      <c r="AY9" s="1">
        <v>261</v>
      </c>
      <c r="AZ9" s="1">
        <v>228</v>
      </c>
      <c r="BA9" s="1">
        <v>752</v>
      </c>
    </row>
    <row r="10" spans="1:53" ht="11.25">
      <c r="A10" s="1" t="s">
        <v>11</v>
      </c>
      <c r="B10" s="1">
        <v>41457</v>
      </c>
      <c r="C10" s="1">
        <v>537</v>
      </c>
      <c r="D10" s="1">
        <v>495</v>
      </c>
      <c r="E10" s="1">
        <v>585</v>
      </c>
      <c r="F10" s="1">
        <v>424</v>
      </c>
      <c r="G10" s="1">
        <v>726</v>
      </c>
      <c r="H10" s="1">
        <v>434</v>
      </c>
      <c r="I10" s="1">
        <v>540</v>
      </c>
      <c r="J10" s="1">
        <v>490</v>
      </c>
      <c r="K10" s="1">
        <v>519</v>
      </c>
      <c r="L10" s="1">
        <v>651</v>
      </c>
      <c r="M10" s="1">
        <v>804</v>
      </c>
      <c r="N10" s="1">
        <v>484</v>
      </c>
      <c r="O10" s="1">
        <v>1580</v>
      </c>
      <c r="P10" s="1">
        <v>1036</v>
      </c>
      <c r="Q10" s="1">
        <v>528</v>
      </c>
      <c r="R10" s="1">
        <v>1385</v>
      </c>
      <c r="S10" s="1">
        <v>2350</v>
      </c>
      <c r="T10" s="1">
        <v>622</v>
      </c>
      <c r="U10" s="1">
        <v>597</v>
      </c>
      <c r="V10" s="1">
        <v>1790</v>
      </c>
      <c r="W10" s="1">
        <v>1140</v>
      </c>
      <c r="X10" s="1">
        <v>798</v>
      </c>
      <c r="Y10" s="1">
        <v>590</v>
      </c>
      <c r="Z10" s="1">
        <v>530</v>
      </c>
      <c r="AA10" s="1">
        <v>1776</v>
      </c>
      <c r="AB10" s="1">
        <v>699</v>
      </c>
      <c r="AC10" s="1">
        <v>999</v>
      </c>
      <c r="AD10" s="1">
        <v>996</v>
      </c>
      <c r="AE10" s="1">
        <v>1224</v>
      </c>
      <c r="AF10" s="1">
        <v>768</v>
      </c>
      <c r="AG10" s="1">
        <v>1000</v>
      </c>
      <c r="AH10" s="1">
        <v>1035</v>
      </c>
      <c r="AI10" s="1">
        <v>245</v>
      </c>
      <c r="AJ10" s="1">
        <v>5530</v>
      </c>
      <c r="AK10" s="1">
        <v>690</v>
      </c>
      <c r="AL10" s="1">
        <v>634</v>
      </c>
      <c r="AM10" s="1">
        <v>512</v>
      </c>
      <c r="AN10" s="1">
        <v>394</v>
      </c>
      <c r="AO10" s="1">
        <v>604</v>
      </c>
      <c r="AP10" s="1">
        <v>710</v>
      </c>
      <c r="AQ10" s="1">
        <v>966</v>
      </c>
      <c r="AR10" s="1">
        <v>485</v>
      </c>
      <c r="AS10" s="1">
        <v>439</v>
      </c>
      <c r="AT10" s="1">
        <v>398</v>
      </c>
      <c r="AU10" s="1">
        <v>147</v>
      </c>
      <c r="AV10" s="1">
        <v>336</v>
      </c>
      <c r="AW10" s="1">
        <v>278</v>
      </c>
      <c r="AX10" s="1">
        <v>97</v>
      </c>
      <c r="AY10" s="1">
        <v>163</v>
      </c>
      <c r="AZ10" s="1">
        <v>133</v>
      </c>
      <c r="BA10" s="1">
        <v>564</v>
      </c>
    </row>
    <row r="11" spans="1:53" ht="11.25">
      <c r="A11" s="1" t="s">
        <v>12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</row>
    <row r="12" ht="11.25">
      <c r="A12" s="3"/>
    </row>
    <row r="13" spans="1:2" ht="11.25">
      <c r="A13" s="3" t="s">
        <v>13</v>
      </c>
      <c r="B13" s="50"/>
    </row>
    <row r="14" spans="1:53" ht="11.25">
      <c r="A14" s="1" t="s">
        <v>68</v>
      </c>
      <c r="B14" s="1">
        <v>104326</v>
      </c>
      <c r="C14" s="1">
        <v>1467</v>
      </c>
      <c r="D14" s="1">
        <v>1242</v>
      </c>
      <c r="E14" s="1">
        <v>1470</v>
      </c>
      <c r="F14" s="1">
        <v>1122</v>
      </c>
      <c r="G14" s="1">
        <v>1590</v>
      </c>
      <c r="H14" s="1">
        <v>1098</v>
      </c>
      <c r="I14" s="1">
        <v>1263</v>
      </c>
      <c r="J14" s="1">
        <v>1256</v>
      </c>
      <c r="K14" s="1">
        <v>1407</v>
      </c>
      <c r="L14" s="1">
        <v>2049</v>
      </c>
      <c r="M14" s="1">
        <v>2100</v>
      </c>
      <c r="N14" s="1">
        <v>1120</v>
      </c>
      <c r="O14" s="1">
        <v>3764</v>
      </c>
      <c r="P14" s="1">
        <v>2712</v>
      </c>
      <c r="Q14" s="1">
        <v>1266</v>
      </c>
      <c r="R14" s="1">
        <v>3260</v>
      </c>
      <c r="S14" s="1">
        <v>5790</v>
      </c>
      <c r="T14" s="1">
        <v>1466</v>
      </c>
      <c r="U14" s="1">
        <v>1704</v>
      </c>
      <c r="V14" s="1">
        <v>4090</v>
      </c>
      <c r="W14" s="1">
        <v>2804</v>
      </c>
      <c r="X14" s="1">
        <v>1788</v>
      </c>
      <c r="Y14" s="1">
        <v>1458</v>
      </c>
      <c r="Z14" s="1">
        <v>1450</v>
      </c>
      <c r="AA14" s="1">
        <v>4460</v>
      </c>
      <c r="AB14" s="1">
        <v>1443</v>
      </c>
      <c r="AC14" s="1">
        <v>2202</v>
      </c>
      <c r="AD14" s="1">
        <v>2560</v>
      </c>
      <c r="AE14" s="1">
        <v>3272</v>
      </c>
      <c r="AF14" s="1">
        <v>1797</v>
      </c>
      <c r="AG14" s="1">
        <v>2744</v>
      </c>
      <c r="AH14" s="1">
        <v>3090</v>
      </c>
      <c r="AI14" s="1">
        <v>547</v>
      </c>
      <c r="AJ14" s="1">
        <v>14908</v>
      </c>
      <c r="AK14" s="1">
        <v>2013</v>
      </c>
      <c r="AL14" s="1">
        <v>1746</v>
      </c>
      <c r="AM14" s="1">
        <v>1238</v>
      </c>
      <c r="AN14" s="1">
        <v>890</v>
      </c>
      <c r="AO14" s="1">
        <v>1522</v>
      </c>
      <c r="AP14" s="1">
        <v>1718</v>
      </c>
      <c r="AQ14" s="1">
        <v>2181</v>
      </c>
      <c r="AR14" s="1">
        <v>1158</v>
      </c>
      <c r="AS14" s="1">
        <v>986</v>
      </c>
      <c r="AT14" s="1">
        <v>918</v>
      </c>
      <c r="AU14" s="1">
        <v>385</v>
      </c>
      <c r="AV14" s="1">
        <v>846</v>
      </c>
      <c r="AW14" s="1">
        <v>669</v>
      </c>
      <c r="AX14" s="1">
        <v>196</v>
      </c>
      <c r="AY14" s="1">
        <v>424</v>
      </c>
      <c r="AZ14" s="1">
        <v>361</v>
      </c>
      <c r="BA14" s="1">
        <v>1316</v>
      </c>
    </row>
    <row r="15" spans="1:53" ht="11.25">
      <c r="A15" s="1" t="s">
        <v>14</v>
      </c>
      <c r="B15" s="1">
        <v>3660</v>
      </c>
      <c r="C15" s="1">
        <v>48</v>
      </c>
      <c r="D15" s="1">
        <v>57</v>
      </c>
      <c r="E15" s="1">
        <v>66</v>
      </c>
      <c r="F15" s="1">
        <v>52</v>
      </c>
      <c r="G15" s="1">
        <v>48</v>
      </c>
      <c r="H15" s="1">
        <v>46</v>
      </c>
      <c r="I15" s="1">
        <v>6</v>
      </c>
      <c r="J15" s="1">
        <v>74</v>
      </c>
      <c r="K15" s="1">
        <v>69</v>
      </c>
      <c r="L15" s="1">
        <v>60</v>
      </c>
      <c r="M15" s="1">
        <v>120</v>
      </c>
      <c r="N15" s="1">
        <v>74</v>
      </c>
      <c r="O15" s="1">
        <v>124</v>
      </c>
      <c r="P15" s="1">
        <v>68</v>
      </c>
      <c r="Q15" s="1">
        <v>42</v>
      </c>
      <c r="R15" s="1">
        <v>155</v>
      </c>
      <c r="S15" s="1">
        <v>205</v>
      </c>
      <c r="T15" s="1">
        <v>54</v>
      </c>
      <c r="U15" s="1">
        <v>51</v>
      </c>
      <c r="V15" s="1">
        <v>155</v>
      </c>
      <c r="W15" s="1">
        <v>140</v>
      </c>
      <c r="X15" s="1">
        <v>87</v>
      </c>
      <c r="Y15" s="1">
        <v>64</v>
      </c>
      <c r="Z15" s="1">
        <v>50</v>
      </c>
      <c r="AA15" s="1">
        <v>120</v>
      </c>
      <c r="AB15" s="1">
        <v>63</v>
      </c>
      <c r="AC15" s="1">
        <v>72</v>
      </c>
      <c r="AD15" s="1">
        <v>88</v>
      </c>
      <c r="AE15" s="1">
        <v>140</v>
      </c>
      <c r="AF15" s="1">
        <v>63</v>
      </c>
      <c r="AG15" s="1">
        <v>104</v>
      </c>
      <c r="AH15" s="1">
        <v>80</v>
      </c>
      <c r="AI15" s="1">
        <v>15</v>
      </c>
      <c r="AJ15" s="1">
        <v>384</v>
      </c>
      <c r="AK15" s="1">
        <v>45</v>
      </c>
      <c r="AL15" s="1">
        <v>68</v>
      </c>
      <c r="AM15" s="1">
        <v>36</v>
      </c>
      <c r="AN15" s="1">
        <v>25</v>
      </c>
      <c r="AO15" s="1">
        <v>74</v>
      </c>
      <c r="AP15" s="1">
        <v>84</v>
      </c>
      <c r="AQ15" s="1">
        <v>87</v>
      </c>
      <c r="AR15" s="1">
        <v>12</v>
      </c>
      <c r="AS15" s="1">
        <v>53</v>
      </c>
      <c r="AT15" s="1">
        <v>28</v>
      </c>
      <c r="AU15" s="1">
        <v>12</v>
      </c>
      <c r="AV15" s="1">
        <v>18</v>
      </c>
      <c r="AW15" s="1">
        <v>23</v>
      </c>
      <c r="AX15" s="1">
        <v>5</v>
      </c>
      <c r="AY15" s="1">
        <v>16</v>
      </c>
      <c r="AZ15" s="1">
        <v>10</v>
      </c>
      <c r="BA15" s="1">
        <v>20</v>
      </c>
    </row>
    <row r="16" spans="1:53" ht="11.25">
      <c r="A16" s="1" t="s">
        <v>388</v>
      </c>
      <c r="B16" s="1">
        <v>5304</v>
      </c>
      <c r="C16" s="1">
        <v>87</v>
      </c>
      <c r="D16" s="1">
        <v>87</v>
      </c>
      <c r="E16" s="1">
        <v>90</v>
      </c>
      <c r="F16" s="1">
        <v>66</v>
      </c>
      <c r="G16" s="1">
        <v>69</v>
      </c>
      <c r="H16" s="1">
        <v>88</v>
      </c>
      <c r="I16" s="1">
        <v>54</v>
      </c>
      <c r="J16" s="1">
        <v>86</v>
      </c>
      <c r="K16" s="1">
        <v>63</v>
      </c>
      <c r="L16" s="1">
        <v>78</v>
      </c>
      <c r="M16" s="1">
        <v>153</v>
      </c>
      <c r="N16" s="1">
        <v>70</v>
      </c>
      <c r="O16" s="1">
        <v>140</v>
      </c>
      <c r="P16" s="1">
        <v>124</v>
      </c>
      <c r="Q16" s="1">
        <v>45</v>
      </c>
      <c r="R16" s="1">
        <v>185</v>
      </c>
      <c r="S16" s="1">
        <v>330</v>
      </c>
      <c r="T16" s="1">
        <v>84</v>
      </c>
      <c r="U16" s="1">
        <v>87</v>
      </c>
      <c r="V16" s="1">
        <v>220</v>
      </c>
      <c r="W16" s="1">
        <v>176</v>
      </c>
      <c r="X16" s="1">
        <v>111</v>
      </c>
      <c r="Y16" s="1">
        <v>78</v>
      </c>
      <c r="Z16" s="1">
        <v>76</v>
      </c>
      <c r="AA16" s="1">
        <v>156</v>
      </c>
      <c r="AB16" s="1">
        <v>87</v>
      </c>
      <c r="AC16" s="1">
        <v>69</v>
      </c>
      <c r="AD16" s="1">
        <v>104</v>
      </c>
      <c r="AE16" s="1">
        <v>204</v>
      </c>
      <c r="AF16" s="1">
        <v>57</v>
      </c>
      <c r="AG16" s="1">
        <v>92</v>
      </c>
      <c r="AH16" s="1">
        <v>160</v>
      </c>
      <c r="AI16" s="1">
        <v>26</v>
      </c>
      <c r="AJ16" s="1">
        <v>787</v>
      </c>
      <c r="AK16" s="1">
        <v>114</v>
      </c>
      <c r="AL16" s="1">
        <v>96</v>
      </c>
      <c r="AM16" s="1">
        <v>60</v>
      </c>
      <c r="AN16" s="1">
        <v>44</v>
      </c>
      <c r="AO16" s="1">
        <v>96</v>
      </c>
      <c r="AP16" s="1">
        <v>84</v>
      </c>
      <c r="AQ16" s="1">
        <v>135</v>
      </c>
      <c r="AR16" s="1">
        <v>28</v>
      </c>
      <c r="AS16" s="1">
        <v>52</v>
      </c>
      <c r="AT16" s="1">
        <v>26</v>
      </c>
      <c r="AU16" s="1">
        <v>18</v>
      </c>
      <c r="AV16" s="1">
        <v>30</v>
      </c>
      <c r="AW16" s="1">
        <v>35</v>
      </c>
      <c r="AX16" s="1">
        <v>7</v>
      </c>
      <c r="AY16" s="1">
        <v>10</v>
      </c>
      <c r="AZ16" s="1">
        <v>22</v>
      </c>
      <c r="BA16" s="1">
        <v>58</v>
      </c>
    </row>
    <row r="17" spans="1:53" ht="11.25">
      <c r="A17" s="1" t="s">
        <v>389</v>
      </c>
      <c r="B17" s="1">
        <v>16766</v>
      </c>
      <c r="C17" s="1">
        <v>246</v>
      </c>
      <c r="D17" s="1">
        <v>195</v>
      </c>
      <c r="E17" s="1">
        <v>249</v>
      </c>
      <c r="F17" s="1">
        <v>176</v>
      </c>
      <c r="G17" s="1">
        <v>297</v>
      </c>
      <c r="H17" s="1">
        <v>162</v>
      </c>
      <c r="I17" s="1">
        <v>234</v>
      </c>
      <c r="J17" s="1">
        <v>235</v>
      </c>
      <c r="K17" s="1">
        <v>276</v>
      </c>
      <c r="L17" s="1">
        <v>306</v>
      </c>
      <c r="M17" s="1">
        <v>342</v>
      </c>
      <c r="N17" s="1">
        <v>196</v>
      </c>
      <c r="O17" s="1">
        <v>600</v>
      </c>
      <c r="P17" s="1">
        <v>460</v>
      </c>
      <c r="Q17" s="1">
        <v>216</v>
      </c>
      <c r="R17" s="1">
        <v>505</v>
      </c>
      <c r="S17" s="1">
        <v>1000</v>
      </c>
      <c r="T17" s="1">
        <v>194</v>
      </c>
      <c r="U17" s="1">
        <v>279</v>
      </c>
      <c r="V17" s="1">
        <v>635</v>
      </c>
      <c r="W17" s="1">
        <v>452</v>
      </c>
      <c r="X17" s="1">
        <v>285</v>
      </c>
      <c r="Y17" s="1">
        <v>220</v>
      </c>
      <c r="Z17" s="1">
        <v>226</v>
      </c>
      <c r="AA17" s="1">
        <v>760</v>
      </c>
      <c r="AB17" s="1">
        <v>177</v>
      </c>
      <c r="AC17" s="1">
        <v>321</v>
      </c>
      <c r="AD17" s="1">
        <v>472</v>
      </c>
      <c r="AE17" s="1">
        <v>528</v>
      </c>
      <c r="AF17" s="1">
        <v>315</v>
      </c>
      <c r="AG17" s="1">
        <v>432</v>
      </c>
      <c r="AH17" s="1">
        <v>440</v>
      </c>
      <c r="AI17" s="1">
        <v>94</v>
      </c>
      <c r="AJ17" s="1">
        <v>2237</v>
      </c>
      <c r="AK17" s="1">
        <v>387</v>
      </c>
      <c r="AL17" s="1">
        <v>280</v>
      </c>
      <c r="AM17" s="1">
        <v>186</v>
      </c>
      <c r="AN17" s="1">
        <v>152</v>
      </c>
      <c r="AO17" s="1">
        <v>260</v>
      </c>
      <c r="AP17" s="1">
        <v>290</v>
      </c>
      <c r="AQ17" s="1">
        <v>312</v>
      </c>
      <c r="AR17" s="1">
        <v>145</v>
      </c>
      <c r="AS17" s="1">
        <v>171</v>
      </c>
      <c r="AT17" s="1">
        <v>134</v>
      </c>
      <c r="AU17" s="1">
        <v>62</v>
      </c>
      <c r="AV17" s="1">
        <v>120</v>
      </c>
      <c r="AW17" s="1">
        <v>111</v>
      </c>
      <c r="AX17" s="1">
        <v>19</v>
      </c>
      <c r="AY17" s="1">
        <v>74</v>
      </c>
      <c r="AZ17" s="1">
        <v>61</v>
      </c>
      <c r="BA17" s="1">
        <v>240</v>
      </c>
    </row>
    <row r="18" spans="1:53" ht="11.25">
      <c r="A18" s="1" t="s">
        <v>16</v>
      </c>
      <c r="B18" s="1">
        <v>14569</v>
      </c>
      <c r="C18" s="1">
        <v>213</v>
      </c>
      <c r="D18" s="1">
        <v>198</v>
      </c>
      <c r="E18" s="1">
        <v>219</v>
      </c>
      <c r="F18" s="1">
        <v>136</v>
      </c>
      <c r="G18" s="1">
        <v>231</v>
      </c>
      <c r="H18" s="1">
        <v>140</v>
      </c>
      <c r="I18" s="1">
        <v>150</v>
      </c>
      <c r="J18" s="1">
        <v>178</v>
      </c>
      <c r="K18" s="1">
        <v>225</v>
      </c>
      <c r="L18" s="1">
        <v>309</v>
      </c>
      <c r="M18" s="1">
        <v>267</v>
      </c>
      <c r="N18" s="1">
        <v>146</v>
      </c>
      <c r="O18" s="1">
        <v>544</v>
      </c>
      <c r="P18" s="1">
        <v>376</v>
      </c>
      <c r="Q18" s="1">
        <v>201</v>
      </c>
      <c r="R18" s="1">
        <v>420</v>
      </c>
      <c r="S18" s="1">
        <v>805</v>
      </c>
      <c r="T18" s="1">
        <v>218</v>
      </c>
      <c r="U18" s="1">
        <v>285</v>
      </c>
      <c r="V18" s="1">
        <v>585</v>
      </c>
      <c r="W18" s="1">
        <v>444</v>
      </c>
      <c r="X18" s="1">
        <v>243</v>
      </c>
      <c r="Y18" s="1">
        <v>194</v>
      </c>
      <c r="Z18" s="1">
        <v>240</v>
      </c>
      <c r="AA18" s="1">
        <v>712</v>
      </c>
      <c r="AB18" s="1">
        <v>177</v>
      </c>
      <c r="AC18" s="1">
        <v>285</v>
      </c>
      <c r="AD18" s="1">
        <v>236</v>
      </c>
      <c r="AE18" s="1">
        <v>484</v>
      </c>
      <c r="AF18" s="1">
        <v>249</v>
      </c>
      <c r="AG18" s="1">
        <v>388</v>
      </c>
      <c r="AH18" s="1">
        <v>495</v>
      </c>
      <c r="AI18" s="1">
        <v>74</v>
      </c>
      <c r="AJ18" s="1">
        <v>1805</v>
      </c>
      <c r="AK18" s="1">
        <v>267</v>
      </c>
      <c r="AL18" s="1">
        <v>256</v>
      </c>
      <c r="AM18" s="1">
        <v>196</v>
      </c>
      <c r="AN18" s="1">
        <v>116</v>
      </c>
      <c r="AO18" s="1">
        <v>202</v>
      </c>
      <c r="AP18" s="1">
        <v>286</v>
      </c>
      <c r="AQ18" s="1">
        <v>324</v>
      </c>
      <c r="AR18" s="1">
        <v>179</v>
      </c>
      <c r="AS18" s="1">
        <v>167</v>
      </c>
      <c r="AT18" s="1">
        <v>136</v>
      </c>
      <c r="AU18" s="1">
        <v>60</v>
      </c>
      <c r="AV18" s="1">
        <v>106</v>
      </c>
      <c r="AW18" s="1">
        <v>83</v>
      </c>
      <c r="AX18" s="1">
        <v>26</v>
      </c>
      <c r="AY18" s="1">
        <v>62</v>
      </c>
      <c r="AZ18" s="1">
        <v>47</v>
      </c>
      <c r="BA18" s="1">
        <v>184</v>
      </c>
    </row>
    <row r="19" spans="1:53" ht="11.25">
      <c r="A19" s="1" t="s">
        <v>17</v>
      </c>
      <c r="B19" s="1">
        <v>28844</v>
      </c>
      <c r="C19" s="1">
        <v>420</v>
      </c>
      <c r="D19" s="1">
        <v>324</v>
      </c>
      <c r="E19" s="1">
        <v>417</v>
      </c>
      <c r="F19" s="1">
        <v>284</v>
      </c>
      <c r="G19" s="1">
        <v>423</v>
      </c>
      <c r="H19" s="1">
        <v>288</v>
      </c>
      <c r="I19" s="1">
        <v>318</v>
      </c>
      <c r="J19" s="1">
        <v>358</v>
      </c>
      <c r="K19" s="1">
        <v>384</v>
      </c>
      <c r="L19" s="1">
        <v>642</v>
      </c>
      <c r="M19" s="1">
        <v>543</v>
      </c>
      <c r="N19" s="1">
        <v>320</v>
      </c>
      <c r="O19" s="1">
        <v>1056</v>
      </c>
      <c r="P19" s="1">
        <v>760</v>
      </c>
      <c r="Q19" s="1">
        <v>348</v>
      </c>
      <c r="R19" s="1">
        <v>930</v>
      </c>
      <c r="S19" s="1">
        <v>1485</v>
      </c>
      <c r="T19" s="1">
        <v>372</v>
      </c>
      <c r="U19" s="1">
        <v>501</v>
      </c>
      <c r="V19" s="1">
        <v>1165</v>
      </c>
      <c r="W19" s="1">
        <v>708</v>
      </c>
      <c r="X19" s="1">
        <v>387</v>
      </c>
      <c r="Y19" s="1">
        <v>412</v>
      </c>
      <c r="Z19" s="1">
        <v>398</v>
      </c>
      <c r="AA19" s="1">
        <v>1176</v>
      </c>
      <c r="AB19" s="1">
        <v>441</v>
      </c>
      <c r="AC19" s="1">
        <v>639</v>
      </c>
      <c r="AD19" s="1">
        <v>660</v>
      </c>
      <c r="AE19" s="1">
        <v>1020</v>
      </c>
      <c r="AF19" s="1">
        <v>465</v>
      </c>
      <c r="AG19" s="1">
        <v>812</v>
      </c>
      <c r="AH19" s="1">
        <v>920</v>
      </c>
      <c r="AI19" s="1">
        <v>170</v>
      </c>
      <c r="AJ19" s="1">
        <v>4243</v>
      </c>
      <c r="AK19" s="1">
        <v>507</v>
      </c>
      <c r="AL19" s="1">
        <v>480</v>
      </c>
      <c r="AM19" s="1">
        <v>306</v>
      </c>
      <c r="AN19" s="1">
        <v>248</v>
      </c>
      <c r="AO19" s="1">
        <v>406</v>
      </c>
      <c r="AP19" s="1">
        <v>444</v>
      </c>
      <c r="AQ19" s="1">
        <v>618</v>
      </c>
      <c r="AR19" s="1">
        <v>342</v>
      </c>
      <c r="AS19" s="1">
        <v>263</v>
      </c>
      <c r="AT19" s="1">
        <v>312</v>
      </c>
      <c r="AU19" s="1">
        <v>115</v>
      </c>
      <c r="AV19" s="1">
        <v>226</v>
      </c>
      <c r="AW19" s="1">
        <v>187</v>
      </c>
      <c r="AX19" s="1">
        <v>53</v>
      </c>
      <c r="AY19" s="1">
        <v>116</v>
      </c>
      <c r="AZ19" s="1">
        <v>104</v>
      </c>
      <c r="BA19" s="1">
        <v>328</v>
      </c>
    </row>
    <row r="20" spans="1:53" ht="11.25">
      <c r="A20" s="1" t="s">
        <v>18</v>
      </c>
      <c r="B20" s="1">
        <v>21672</v>
      </c>
      <c r="C20" s="1">
        <v>309</v>
      </c>
      <c r="D20" s="1">
        <v>240</v>
      </c>
      <c r="E20" s="1">
        <v>234</v>
      </c>
      <c r="F20" s="1">
        <v>292</v>
      </c>
      <c r="G20" s="1">
        <v>291</v>
      </c>
      <c r="H20" s="1">
        <v>246</v>
      </c>
      <c r="I20" s="1">
        <v>318</v>
      </c>
      <c r="J20" s="1">
        <v>214</v>
      </c>
      <c r="K20" s="1">
        <v>225</v>
      </c>
      <c r="L20" s="1">
        <v>462</v>
      </c>
      <c r="M20" s="1">
        <v>483</v>
      </c>
      <c r="N20" s="1">
        <v>198</v>
      </c>
      <c r="O20" s="1">
        <v>720</v>
      </c>
      <c r="P20" s="1">
        <v>548</v>
      </c>
      <c r="Q20" s="1">
        <v>231</v>
      </c>
      <c r="R20" s="1">
        <v>670</v>
      </c>
      <c r="S20" s="1">
        <v>1305</v>
      </c>
      <c r="T20" s="1">
        <v>314</v>
      </c>
      <c r="U20" s="1">
        <v>354</v>
      </c>
      <c r="V20" s="1">
        <v>760</v>
      </c>
      <c r="W20" s="1">
        <v>504</v>
      </c>
      <c r="X20" s="1">
        <v>417</v>
      </c>
      <c r="Y20" s="1">
        <v>358</v>
      </c>
      <c r="Z20" s="1">
        <v>270</v>
      </c>
      <c r="AA20" s="1">
        <v>944</v>
      </c>
      <c r="AB20" s="1">
        <v>306</v>
      </c>
      <c r="AC20" s="1">
        <v>477</v>
      </c>
      <c r="AD20" s="1">
        <v>576</v>
      </c>
      <c r="AE20" s="1">
        <v>628</v>
      </c>
      <c r="AF20" s="1">
        <v>417</v>
      </c>
      <c r="AG20" s="1">
        <v>624</v>
      </c>
      <c r="AH20" s="1">
        <v>590</v>
      </c>
      <c r="AI20" s="1">
        <v>110</v>
      </c>
      <c r="AJ20" s="1">
        <v>3302</v>
      </c>
      <c r="AK20" s="1">
        <v>399</v>
      </c>
      <c r="AL20" s="1">
        <v>352</v>
      </c>
      <c r="AM20" s="1">
        <v>286</v>
      </c>
      <c r="AN20" s="1">
        <v>187</v>
      </c>
      <c r="AO20" s="1">
        <v>272</v>
      </c>
      <c r="AP20" s="1">
        <v>324</v>
      </c>
      <c r="AQ20" s="1">
        <v>396</v>
      </c>
      <c r="AR20" s="1">
        <v>275</v>
      </c>
      <c r="AS20" s="1">
        <v>169</v>
      </c>
      <c r="AT20" s="1">
        <v>164</v>
      </c>
      <c r="AU20" s="1">
        <v>75</v>
      </c>
      <c r="AV20" s="1">
        <v>204</v>
      </c>
      <c r="AW20" s="1">
        <v>147</v>
      </c>
      <c r="AX20" s="1">
        <v>52</v>
      </c>
      <c r="AY20" s="1">
        <v>93</v>
      </c>
      <c r="AZ20" s="1">
        <v>72</v>
      </c>
      <c r="BA20" s="1">
        <v>268</v>
      </c>
    </row>
    <row r="21" spans="1:53" ht="11.25">
      <c r="A21" s="1" t="s">
        <v>19</v>
      </c>
      <c r="B21" s="1">
        <v>9700</v>
      </c>
      <c r="C21" s="1">
        <v>99</v>
      </c>
      <c r="D21" s="1">
        <v>96</v>
      </c>
      <c r="E21" s="1">
        <v>159</v>
      </c>
      <c r="F21" s="1">
        <v>78</v>
      </c>
      <c r="G21" s="1">
        <v>147</v>
      </c>
      <c r="H21" s="1">
        <v>96</v>
      </c>
      <c r="I21" s="1">
        <v>135</v>
      </c>
      <c r="J21" s="1">
        <v>67</v>
      </c>
      <c r="K21" s="1">
        <v>120</v>
      </c>
      <c r="L21" s="1">
        <v>129</v>
      </c>
      <c r="M21" s="1">
        <v>168</v>
      </c>
      <c r="N21" s="1">
        <v>90</v>
      </c>
      <c r="O21" s="1">
        <v>420</v>
      </c>
      <c r="P21" s="1">
        <v>272</v>
      </c>
      <c r="Q21" s="1">
        <v>132</v>
      </c>
      <c r="R21" s="1">
        <v>275</v>
      </c>
      <c r="S21" s="1">
        <v>520</v>
      </c>
      <c r="T21" s="1">
        <v>154</v>
      </c>
      <c r="U21" s="1">
        <v>111</v>
      </c>
      <c r="V21" s="1">
        <v>430</v>
      </c>
      <c r="W21" s="1">
        <v>304</v>
      </c>
      <c r="X21" s="1">
        <v>195</v>
      </c>
      <c r="Y21" s="1">
        <v>96</v>
      </c>
      <c r="Z21" s="1">
        <v>138</v>
      </c>
      <c r="AA21" s="1">
        <v>408</v>
      </c>
      <c r="AB21" s="1">
        <v>129</v>
      </c>
      <c r="AC21" s="1">
        <v>261</v>
      </c>
      <c r="AD21" s="1">
        <v>312</v>
      </c>
      <c r="AE21" s="1">
        <v>208</v>
      </c>
      <c r="AF21" s="1">
        <v>180</v>
      </c>
      <c r="AG21" s="1">
        <v>220</v>
      </c>
      <c r="AH21" s="1">
        <v>285</v>
      </c>
      <c r="AI21" s="1">
        <v>37</v>
      </c>
      <c r="AJ21" s="1">
        <v>1411</v>
      </c>
      <c r="AK21" s="1">
        <v>216</v>
      </c>
      <c r="AL21" s="1">
        <v>146</v>
      </c>
      <c r="AM21" s="1">
        <v>130</v>
      </c>
      <c r="AN21" s="1">
        <v>86</v>
      </c>
      <c r="AO21" s="1">
        <v>156</v>
      </c>
      <c r="AP21" s="1">
        <v>148</v>
      </c>
      <c r="AQ21" s="1">
        <v>231</v>
      </c>
      <c r="AR21" s="1">
        <v>128</v>
      </c>
      <c r="AS21" s="1">
        <v>81</v>
      </c>
      <c r="AT21" s="1">
        <v>78</v>
      </c>
      <c r="AU21" s="1">
        <v>29</v>
      </c>
      <c r="AV21" s="1">
        <v>90</v>
      </c>
      <c r="AW21" s="1">
        <v>58</v>
      </c>
      <c r="AX21" s="1">
        <v>24</v>
      </c>
      <c r="AY21" s="1">
        <v>43</v>
      </c>
      <c r="AZ21" s="1">
        <v>32</v>
      </c>
      <c r="BA21" s="1">
        <v>142</v>
      </c>
    </row>
    <row r="22" spans="1:53" ht="11.25">
      <c r="A22" s="1" t="s">
        <v>20</v>
      </c>
      <c r="B22" s="1">
        <v>2222</v>
      </c>
      <c r="C22" s="1">
        <v>30</v>
      </c>
      <c r="D22" s="1">
        <v>36</v>
      </c>
      <c r="E22" s="1">
        <v>21</v>
      </c>
      <c r="F22" s="1">
        <v>24</v>
      </c>
      <c r="G22" s="1">
        <v>48</v>
      </c>
      <c r="H22" s="1">
        <v>22</v>
      </c>
      <c r="I22" s="1">
        <v>21</v>
      </c>
      <c r="J22" s="1">
        <v>34</v>
      </c>
      <c r="K22" s="1">
        <v>15</v>
      </c>
      <c r="L22" s="1">
        <v>45</v>
      </c>
      <c r="M22" s="1">
        <v>12</v>
      </c>
      <c r="N22" s="1">
        <v>18</v>
      </c>
      <c r="O22" s="1">
        <v>100</v>
      </c>
      <c r="P22" s="1">
        <v>72</v>
      </c>
      <c r="Q22" s="1">
        <v>30</v>
      </c>
      <c r="R22" s="1">
        <v>60</v>
      </c>
      <c r="S22" s="1">
        <v>80</v>
      </c>
      <c r="T22" s="1">
        <v>52</v>
      </c>
      <c r="U22" s="1">
        <v>18</v>
      </c>
      <c r="V22" s="1">
        <v>70</v>
      </c>
      <c r="W22" s="1">
        <v>48</v>
      </c>
      <c r="X22" s="1">
        <v>42</v>
      </c>
      <c r="Y22" s="1">
        <v>26</v>
      </c>
      <c r="Z22" s="1">
        <v>34</v>
      </c>
      <c r="AA22" s="1">
        <v>104</v>
      </c>
      <c r="AB22" s="1">
        <v>36</v>
      </c>
      <c r="AC22" s="1">
        <v>36</v>
      </c>
      <c r="AD22" s="1">
        <v>72</v>
      </c>
      <c r="AE22" s="1">
        <v>52</v>
      </c>
      <c r="AF22" s="1">
        <v>33</v>
      </c>
      <c r="AG22" s="1">
        <v>48</v>
      </c>
      <c r="AH22" s="1">
        <v>70</v>
      </c>
      <c r="AI22" s="1">
        <v>11</v>
      </c>
      <c r="AJ22" s="1">
        <v>384</v>
      </c>
      <c r="AK22" s="1">
        <v>48</v>
      </c>
      <c r="AL22" s="1">
        <v>36</v>
      </c>
      <c r="AM22" s="1">
        <v>16</v>
      </c>
      <c r="AN22" s="1">
        <v>17</v>
      </c>
      <c r="AO22" s="1">
        <v>36</v>
      </c>
      <c r="AP22" s="1">
        <v>34</v>
      </c>
      <c r="AQ22" s="1">
        <v>45</v>
      </c>
      <c r="AR22" s="1">
        <v>26</v>
      </c>
      <c r="AS22" s="1">
        <v>15</v>
      </c>
      <c r="AT22" s="1">
        <v>28</v>
      </c>
      <c r="AU22" s="1">
        <v>7</v>
      </c>
      <c r="AV22" s="1">
        <v>32</v>
      </c>
      <c r="AW22" s="1">
        <v>14</v>
      </c>
      <c r="AX22" s="1">
        <v>6</v>
      </c>
      <c r="AY22" s="1">
        <v>6</v>
      </c>
      <c r="AZ22" s="1">
        <v>8</v>
      </c>
      <c r="BA22" s="1">
        <v>44</v>
      </c>
    </row>
    <row r="23" spans="1:53" ht="11.25">
      <c r="A23" s="1" t="s">
        <v>105</v>
      </c>
      <c r="B23" s="1">
        <v>1589</v>
      </c>
      <c r="C23" s="1">
        <v>15</v>
      </c>
      <c r="D23" s="1">
        <v>9</v>
      </c>
      <c r="E23" s="1">
        <v>15</v>
      </c>
      <c r="F23" s="1">
        <v>14</v>
      </c>
      <c r="G23" s="1">
        <v>36</v>
      </c>
      <c r="H23" s="1">
        <v>10</v>
      </c>
      <c r="I23" s="1">
        <v>27</v>
      </c>
      <c r="J23" s="1">
        <v>10</v>
      </c>
      <c r="K23" s="1">
        <v>30</v>
      </c>
      <c r="L23" s="1">
        <v>18</v>
      </c>
      <c r="M23" s="1">
        <v>12</v>
      </c>
      <c r="N23" s="1">
        <v>8</v>
      </c>
      <c r="O23" s="1">
        <v>60</v>
      </c>
      <c r="P23" s="1">
        <v>32</v>
      </c>
      <c r="Q23" s="1">
        <v>21</v>
      </c>
      <c r="R23" s="1">
        <v>60</v>
      </c>
      <c r="S23" s="1">
        <v>60</v>
      </c>
      <c r="T23" s="1">
        <v>24</v>
      </c>
      <c r="U23" s="1">
        <v>18</v>
      </c>
      <c r="V23" s="1">
        <v>70</v>
      </c>
      <c r="W23" s="1">
        <v>28</v>
      </c>
      <c r="X23" s="1">
        <v>21</v>
      </c>
      <c r="Y23" s="1">
        <v>10</v>
      </c>
      <c r="Z23" s="1">
        <v>18</v>
      </c>
      <c r="AA23" s="1">
        <v>80</v>
      </c>
      <c r="AB23" s="1">
        <v>27</v>
      </c>
      <c r="AC23" s="1">
        <v>42</v>
      </c>
      <c r="AD23" s="1">
        <v>40</v>
      </c>
      <c r="AE23" s="1">
        <v>8</v>
      </c>
      <c r="AF23" s="1">
        <v>18</v>
      </c>
      <c r="AG23" s="1">
        <v>24</v>
      </c>
      <c r="AH23" s="1">
        <v>50</v>
      </c>
      <c r="AI23" s="1">
        <v>10</v>
      </c>
      <c r="AJ23" s="1">
        <v>355</v>
      </c>
      <c r="AK23" s="1">
        <v>30</v>
      </c>
      <c r="AL23" s="1">
        <v>32</v>
      </c>
      <c r="AM23" s="1">
        <v>22</v>
      </c>
      <c r="AN23" s="1">
        <v>15</v>
      </c>
      <c r="AO23" s="1">
        <v>20</v>
      </c>
      <c r="AP23" s="1">
        <v>24</v>
      </c>
      <c r="AQ23" s="1">
        <v>33</v>
      </c>
      <c r="AR23" s="1">
        <v>23</v>
      </c>
      <c r="AS23" s="1">
        <v>15</v>
      </c>
      <c r="AT23" s="1">
        <v>12</v>
      </c>
      <c r="AU23" s="1">
        <v>7</v>
      </c>
      <c r="AV23" s="1">
        <v>20</v>
      </c>
      <c r="AW23" s="1">
        <v>11</v>
      </c>
      <c r="AX23" s="1">
        <v>4</v>
      </c>
      <c r="AY23" s="1">
        <v>4</v>
      </c>
      <c r="AZ23" s="1">
        <v>5</v>
      </c>
      <c r="BA23" s="1">
        <v>32</v>
      </c>
    </row>
    <row r="24" spans="1:53" ht="11.25">
      <c r="A24" s="1" t="s">
        <v>12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</row>
    <row r="26" ht="11.25">
      <c r="A26" s="3" t="s">
        <v>13</v>
      </c>
    </row>
    <row r="27" spans="1:53" ht="11.25">
      <c r="A27" s="1" t="s">
        <v>68</v>
      </c>
      <c r="B27" s="1">
        <v>104326</v>
      </c>
      <c r="C27" s="1">
        <v>1467</v>
      </c>
      <c r="D27" s="1">
        <v>1242</v>
      </c>
      <c r="E27" s="1">
        <v>1470</v>
      </c>
      <c r="F27" s="1">
        <v>1122</v>
      </c>
      <c r="G27" s="1">
        <v>1590</v>
      </c>
      <c r="H27" s="1">
        <v>1098</v>
      </c>
      <c r="I27" s="1">
        <v>1263</v>
      </c>
      <c r="J27" s="1">
        <v>1256</v>
      </c>
      <c r="K27" s="1">
        <v>1407</v>
      </c>
      <c r="L27" s="1">
        <v>2049</v>
      </c>
      <c r="M27" s="1">
        <v>2100</v>
      </c>
      <c r="N27" s="1">
        <v>1120</v>
      </c>
      <c r="O27" s="1">
        <v>3764</v>
      </c>
      <c r="P27" s="1">
        <v>2712</v>
      </c>
      <c r="Q27" s="1">
        <v>1266</v>
      </c>
      <c r="R27" s="1">
        <v>3260</v>
      </c>
      <c r="S27" s="1">
        <v>5790</v>
      </c>
      <c r="T27" s="1">
        <v>1466</v>
      </c>
      <c r="U27" s="1">
        <v>1704</v>
      </c>
      <c r="V27" s="1">
        <v>4090</v>
      </c>
      <c r="W27" s="1">
        <v>2804</v>
      </c>
      <c r="X27" s="1">
        <v>1788</v>
      </c>
      <c r="Y27" s="1">
        <v>1458</v>
      </c>
      <c r="Z27" s="1">
        <v>1450</v>
      </c>
      <c r="AA27" s="1">
        <v>4460</v>
      </c>
      <c r="AB27" s="1">
        <v>1443</v>
      </c>
      <c r="AC27" s="1">
        <v>2202</v>
      </c>
      <c r="AD27" s="1">
        <v>2560</v>
      </c>
      <c r="AE27" s="1">
        <v>3272</v>
      </c>
      <c r="AF27" s="1">
        <v>1797</v>
      </c>
      <c r="AG27" s="1">
        <v>2744</v>
      </c>
      <c r="AH27" s="1">
        <v>3090</v>
      </c>
      <c r="AI27" s="1">
        <v>547</v>
      </c>
      <c r="AJ27" s="1">
        <v>14908</v>
      </c>
      <c r="AK27" s="1">
        <v>2013</v>
      </c>
      <c r="AL27" s="1">
        <v>1746</v>
      </c>
      <c r="AM27" s="1">
        <v>1238</v>
      </c>
      <c r="AN27" s="1">
        <v>890</v>
      </c>
      <c r="AO27" s="1">
        <v>1522</v>
      </c>
      <c r="AP27" s="1">
        <v>1718</v>
      </c>
      <c r="AQ27" s="1">
        <v>2181</v>
      </c>
      <c r="AR27" s="1">
        <v>1158</v>
      </c>
      <c r="AS27" s="1">
        <v>986</v>
      </c>
      <c r="AT27" s="1">
        <v>918</v>
      </c>
      <c r="AU27" s="1">
        <v>385</v>
      </c>
      <c r="AV27" s="1">
        <v>846</v>
      </c>
      <c r="AW27" s="1">
        <v>669</v>
      </c>
      <c r="AX27" s="1">
        <v>196</v>
      </c>
      <c r="AY27" s="1">
        <v>424</v>
      </c>
      <c r="AZ27" s="1">
        <v>361</v>
      </c>
      <c r="BA27" s="1">
        <v>1316</v>
      </c>
    </row>
    <row r="28" spans="1:53" ht="11.25">
      <c r="A28" s="35" t="s">
        <v>278</v>
      </c>
      <c r="B28" s="1">
        <v>25730</v>
      </c>
      <c r="C28" s="1">
        <v>381</v>
      </c>
      <c r="D28" s="1">
        <v>339</v>
      </c>
      <c r="E28" s="1">
        <v>405</v>
      </c>
      <c r="F28" s="1">
        <v>294</v>
      </c>
      <c r="G28" s="1">
        <v>414</v>
      </c>
      <c r="H28" s="1">
        <v>296</v>
      </c>
      <c r="I28" s="1">
        <v>294</v>
      </c>
      <c r="J28" s="1">
        <v>395</v>
      </c>
      <c r="K28" s="1">
        <v>408</v>
      </c>
      <c r="L28" s="1">
        <v>444</v>
      </c>
      <c r="M28" s="1">
        <v>615</v>
      </c>
      <c r="N28" s="1">
        <v>340</v>
      </c>
      <c r="O28" s="1">
        <v>864</v>
      </c>
      <c r="P28" s="1">
        <v>652</v>
      </c>
      <c r="Q28" s="1">
        <v>303</v>
      </c>
      <c r="R28" s="1">
        <v>845</v>
      </c>
      <c r="S28" s="1">
        <v>1535</v>
      </c>
      <c r="T28" s="1">
        <v>332</v>
      </c>
      <c r="U28" s="1">
        <v>417</v>
      </c>
      <c r="V28" s="1">
        <v>1010</v>
      </c>
      <c r="W28" s="1">
        <v>768</v>
      </c>
      <c r="X28" s="1">
        <v>483</v>
      </c>
      <c r="Y28" s="1">
        <v>362</v>
      </c>
      <c r="Z28" s="1">
        <v>352</v>
      </c>
      <c r="AA28" s="1">
        <v>1036</v>
      </c>
      <c r="AB28" s="1">
        <v>327</v>
      </c>
      <c r="AC28" s="1">
        <v>462</v>
      </c>
      <c r="AD28" s="1">
        <v>664</v>
      </c>
      <c r="AE28" s="1">
        <v>872</v>
      </c>
      <c r="AF28" s="1">
        <v>435</v>
      </c>
      <c r="AG28" s="1">
        <v>628</v>
      </c>
      <c r="AH28" s="1">
        <v>680</v>
      </c>
      <c r="AI28" s="1">
        <v>135</v>
      </c>
      <c r="AJ28" s="1">
        <v>3408</v>
      </c>
      <c r="AK28" s="1">
        <v>546</v>
      </c>
      <c r="AL28" s="1">
        <v>444</v>
      </c>
      <c r="AM28" s="1">
        <v>282</v>
      </c>
      <c r="AN28" s="1">
        <v>221</v>
      </c>
      <c r="AO28" s="1">
        <v>430</v>
      </c>
      <c r="AP28" s="1">
        <v>458</v>
      </c>
      <c r="AQ28" s="1">
        <v>534</v>
      </c>
      <c r="AR28" s="1">
        <v>185</v>
      </c>
      <c r="AS28" s="1">
        <v>276</v>
      </c>
      <c r="AT28" s="1">
        <v>188</v>
      </c>
      <c r="AU28" s="1">
        <v>92</v>
      </c>
      <c r="AV28" s="1">
        <v>168</v>
      </c>
      <c r="AW28" s="1">
        <v>169</v>
      </c>
      <c r="AX28" s="1">
        <v>31</v>
      </c>
      <c r="AY28" s="1">
        <v>100</v>
      </c>
      <c r="AZ28" s="1">
        <v>93</v>
      </c>
      <c r="BA28" s="1">
        <v>318</v>
      </c>
    </row>
    <row r="29" spans="1:53" ht="11.25">
      <c r="A29" s="35" t="s">
        <v>279</v>
      </c>
      <c r="B29" s="1">
        <v>65085</v>
      </c>
      <c r="C29" s="1">
        <v>942</v>
      </c>
      <c r="D29" s="1">
        <v>762</v>
      </c>
      <c r="E29" s="1">
        <v>870</v>
      </c>
      <c r="F29" s="1">
        <v>712</v>
      </c>
      <c r="G29" s="1">
        <v>945</v>
      </c>
      <c r="H29" s="1">
        <v>674</v>
      </c>
      <c r="I29" s="1">
        <v>786</v>
      </c>
      <c r="J29" s="1">
        <v>750</v>
      </c>
      <c r="K29" s="1">
        <v>834</v>
      </c>
      <c r="L29" s="1">
        <v>1413</v>
      </c>
      <c r="M29" s="1">
        <v>1293</v>
      </c>
      <c r="N29" s="1">
        <v>664</v>
      </c>
      <c r="O29" s="1">
        <v>2320</v>
      </c>
      <c r="P29" s="1">
        <v>1684</v>
      </c>
      <c r="Q29" s="1">
        <v>780</v>
      </c>
      <c r="R29" s="1">
        <v>2020</v>
      </c>
      <c r="S29" s="1">
        <v>3595</v>
      </c>
      <c r="T29" s="1">
        <v>904</v>
      </c>
      <c r="U29" s="1">
        <v>1140</v>
      </c>
      <c r="V29" s="1">
        <v>2510</v>
      </c>
      <c r="W29" s="1">
        <v>1656</v>
      </c>
      <c r="X29" s="1">
        <v>1047</v>
      </c>
      <c r="Y29" s="1">
        <v>964</v>
      </c>
      <c r="Z29" s="1">
        <v>908</v>
      </c>
      <c r="AA29" s="1">
        <v>2832</v>
      </c>
      <c r="AB29" s="1">
        <v>924</v>
      </c>
      <c r="AC29" s="1">
        <v>1401</v>
      </c>
      <c r="AD29" s="1">
        <v>1472</v>
      </c>
      <c r="AE29" s="1">
        <v>2132</v>
      </c>
      <c r="AF29" s="1">
        <v>1131</v>
      </c>
      <c r="AG29" s="1">
        <v>1824</v>
      </c>
      <c r="AH29" s="1">
        <v>2005</v>
      </c>
      <c r="AI29" s="1">
        <v>354</v>
      </c>
      <c r="AJ29" s="1">
        <v>9350</v>
      </c>
      <c r="AK29" s="1">
        <v>1173</v>
      </c>
      <c r="AL29" s="1">
        <v>1088</v>
      </c>
      <c r="AM29" s="1">
        <v>788</v>
      </c>
      <c r="AN29" s="1">
        <v>551</v>
      </c>
      <c r="AO29" s="1">
        <v>880</v>
      </c>
      <c r="AP29" s="1">
        <v>1054</v>
      </c>
      <c r="AQ29" s="1">
        <v>1338</v>
      </c>
      <c r="AR29" s="1">
        <v>796</v>
      </c>
      <c r="AS29" s="1">
        <v>599</v>
      </c>
      <c r="AT29" s="1">
        <v>612</v>
      </c>
      <c r="AU29" s="1">
        <v>250</v>
      </c>
      <c r="AV29" s="1">
        <v>536</v>
      </c>
      <c r="AW29" s="1">
        <v>417</v>
      </c>
      <c r="AX29" s="1">
        <v>131</v>
      </c>
      <c r="AY29" s="1">
        <v>271</v>
      </c>
      <c r="AZ29" s="1">
        <v>223</v>
      </c>
      <c r="BA29" s="1">
        <v>780</v>
      </c>
    </row>
    <row r="30" spans="1:53" ht="11.25">
      <c r="A30" s="35" t="s">
        <v>280</v>
      </c>
      <c r="B30" s="1">
        <v>13511</v>
      </c>
      <c r="C30" s="1">
        <v>144</v>
      </c>
      <c r="D30" s="1">
        <v>141</v>
      </c>
      <c r="E30" s="1">
        <v>195</v>
      </c>
      <c r="F30" s="1">
        <v>116</v>
      </c>
      <c r="G30" s="1">
        <v>231</v>
      </c>
      <c r="H30" s="1">
        <v>128</v>
      </c>
      <c r="I30" s="1">
        <v>183</v>
      </c>
      <c r="J30" s="1">
        <v>111</v>
      </c>
      <c r="K30" s="1">
        <v>165</v>
      </c>
      <c r="L30" s="1">
        <v>192</v>
      </c>
      <c r="M30" s="1">
        <v>192</v>
      </c>
      <c r="N30" s="1">
        <v>116</v>
      </c>
      <c r="O30" s="1">
        <v>580</v>
      </c>
      <c r="P30" s="1">
        <v>376</v>
      </c>
      <c r="Q30" s="1">
        <v>183</v>
      </c>
      <c r="R30" s="1">
        <v>395</v>
      </c>
      <c r="S30" s="1">
        <v>660</v>
      </c>
      <c r="T30" s="1">
        <v>230</v>
      </c>
      <c r="U30" s="1">
        <v>147</v>
      </c>
      <c r="V30" s="1">
        <v>570</v>
      </c>
      <c r="W30" s="1">
        <v>380</v>
      </c>
      <c r="X30" s="1">
        <v>258</v>
      </c>
      <c r="Y30" s="1">
        <v>132</v>
      </c>
      <c r="Z30" s="1">
        <v>190</v>
      </c>
      <c r="AA30" s="1">
        <v>592</v>
      </c>
      <c r="AB30" s="1">
        <v>192</v>
      </c>
      <c r="AC30" s="1">
        <v>339</v>
      </c>
      <c r="AD30" s="1">
        <v>424</v>
      </c>
      <c r="AE30" s="1">
        <v>268</v>
      </c>
      <c r="AF30" s="1">
        <v>231</v>
      </c>
      <c r="AG30" s="1">
        <v>292</v>
      </c>
      <c r="AH30" s="1">
        <v>405</v>
      </c>
      <c r="AI30" s="1">
        <v>58</v>
      </c>
      <c r="AJ30" s="1">
        <v>2150</v>
      </c>
      <c r="AK30" s="1">
        <v>294</v>
      </c>
      <c r="AL30" s="1">
        <v>214</v>
      </c>
      <c r="AM30" s="1">
        <v>168</v>
      </c>
      <c r="AN30" s="1">
        <v>118</v>
      </c>
      <c r="AO30" s="1">
        <v>212</v>
      </c>
      <c r="AP30" s="1">
        <v>206</v>
      </c>
      <c r="AQ30" s="1">
        <v>309</v>
      </c>
      <c r="AR30" s="1">
        <v>177</v>
      </c>
      <c r="AS30" s="1">
        <v>111</v>
      </c>
      <c r="AT30" s="1">
        <v>118</v>
      </c>
      <c r="AU30" s="1">
        <v>43</v>
      </c>
      <c r="AV30" s="1">
        <v>142</v>
      </c>
      <c r="AW30" s="1">
        <v>83</v>
      </c>
      <c r="AX30" s="1">
        <v>34</v>
      </c>
      <c r="AY30" s="1">
        <v>53</v>
      </c>
      <c r="AZ30" s="1">
        <v>45</v>
      </c>
      <c r="BA30" s="1">
        <v>218</v>
      </c>
    </row>
    <row r="31" ht="11.25">
      <c r="A31" s="35"/>
    </row>
    <row r="32" ht="11.25">
      <c r="A32" s="3" t="s">
        <v>36</v>
      </c>
    </row>
    <row r="33" spans="1:53" ht="11.25">
      <c r="A33" s="1" t="s">
        <v>68</v>
      </c>
      <c r="B33" s="1">
        <v>104326</v>
      </c>
      <c r="C33" s="1">
        <v>1467</v>
      </c>
      <c r="D33" s="1">
        <v>1242</v>
      </c>
      <c r="E33" s="1">
        <v>1470</v>
      </c>
      <c r="F33" s="1">
        <v>1122</v>
      </c>
      <c r="G33" s="1">
        <v>1590</v>
      </c>
      <c r="H33" s="1">
        <v>1098</v>
      </c>
      <c r="I33" s="1">
        <v>1263</v>
      </c>
      <c r="J33" s="1">
        <v>1255</v>
      </c>
      <c r="K33" s="1">
        <v>1407</v>
      </c>
      <c r="L33" s="1">
        <v>2049</v>
      </c>
      <c r="M33" s="1">
        <v>2100</v>
      </c>
      <c r="N33" s="1">
        <v>1120</v>
      </c>
      <c r="O33" s="1">
        <v>3764</v>
      </c>
      <c r="P33" s="1">
        <v>2712</v>
      </c>
      <c r="Q33" s="1">
        <v>1266</v>
      </c>
      <c r="R33" s="1">
        <v>3260</v>
      </c>
      <c r="S33" s="1">
        <v>5790</v>
      </c>
      <c r="T33" s="1">
        <v>1466</v>
      </c>
      <c r="U33" s="1">
        <v>1704</v>
      </c>
      <c r="V33" s="1">
        <v>4090</v>
      </c>
      <c r="W33" s="1">
        <v>2804</v>
      </c>
      <c r="X33" s="1">
        <v>1788</v>
      </c>
      <c r="Y33" s="1">
        <v>1458</v>
      </c>
      <c r="Z33" s="1">
        <v>1450</v>
      </c>
      <c r="AA33" s="1">
        <v>4460</v>
      </c>
      <c r="AB33" s="1">
        <v>1443</v>
      </c>
      <c r="AC33" s="1">
        <v>2202</v>
      </c>
      <c r="AD33" s="1">
        <v>2560</v>
      </c>
      <c r="AE33" s="1">
        <v>3272</v>
      </c>
      <c r="AF33" s="1">
        <v>1797</v>
      </c>
      <c r="AG33" s="1">
        <v>2744</v>
      </c>
      <c r="AH33" s="1">
        <v>3090</v>
      </c>
      <c r="AI33" s="1">
        <v>547</v>
      </c>
      <c r="AJ33" s="1">
        <v>14909</v>
      </c>
      <c r="AK33" s="1">
        <v>2013</v>
      </c>
      <c r="AL33" s="1">
        <v>1746</v>
      </c>
      <c r="AM33" s="1">
        <v>1238</v>
      </c>
      <c r="AN33" s="1">
        <v>890</v>
      </c>
      <c r="AO33" s="1">
        <v>1522</v>
      </c>
      <c r="AP33" s="1">
        <v>1718</v>
      </c>
      <c r="AQ33" s="1">
        <v>2181</v>
      </c>
      <c r="AR33" s="51">
        <v>1158</v>
      </c>
      <c r="AS33" s="52">
        <v>986</v>
      </c>
      <c r="AT33" s="1">
        <v>918</v>
      </c>
      <c r="AU33" s="52">
        <v>385</v>
      </c>
      <c r="AV33" s="1">
        <v>846</v>
      </c>
      <c r="AW33" s="1">
        <v>669</v>
      </c>
      <c r="AX33" s="1">
        <v>196</v>
      </c>
      <c r="AY33" s="1">
        <v>424</v>
      </c>
      <c r="AZ33" s="1">
        <v>361</v>
      </c>
      <c r="BA33" s="1">
        <v>1316</v>
      </c>
    </row>
    <row r="34" spans="1:53" ht="11.25">
      <c r="A34" s="1" t="s">
        <v>154</v>
      </c>
      <c r="B34" s="1">
        <v>9235</v>
      </c>
      <c r="C34" s="1">
        <v>225</v>
      </c>
      <c r="D34" s="1">
        <v>81</v>
      </c>
      <c r="E34" s="1">
        <v>234</v>
      </c>
      <c r="F34" s="1">
        <v>80</v>
      </c>
      <c r="G34" s="1">
        <v>99</v>
      </c>
      <c r="H34" s="1">
        <v>66</v>
      </c>
      <c r="I34" s="1">
        <v>48</v>
      </c>
      <c r="J34" s="1">
        <v>96</v>
      </c>
      <c r="K34" s="1">
        <v>129</v>
      </c>
      <c r="L34" s="1">
        <v>126</v>
      </c>
      <c r="M34" s="1">
        <v>267</v>
      </c>
      <c r="N34" s="1">
        <v>96</v>
      </c>
      <c r="O34" s="1">
        <v>292</v>
      </c>
      <c r="P34" s="1">
        <v>124</v>
      </c>
      <c r="Q34" s="1">
        <v>99</v>
      </c>
      <c r="R34" s="1">
        <v>195</v>
      </c>
      <c r="S34" s="1">
        <v>655</v>
      </c>
      <c r="T34" s="1">
        <v>108</v>
      </c>
      <c r="U34" s="1">
        <v>234</v>
      </c>
      <c r="V34" s="1">
        <v>265</v>
      </c>
      <c r="W34" s="1">
        <v>260</v>
      </c>
      <c r="X34" s="1">
        <v>129</v>
      </c>
      <c r="Y34" s="1">
        <v>106</v>
      </c>
      <c r="Z34" s="1">
        <v>118</v>
      </c>
      <c r="AA34" s="1">
        <v>548</v>
      </c>
      <c r="AB34" s="1">
        <v>84</v>
      </c>
      <c r="AC34" s="1">
        <v>123</v>
      </c>
      <c r="AD34" s="1">
        <v>180</v>
      </c>
      <c r="AE34" s="1">
        <v>404</v>
      </c>
      <c r="AF34" s="1">
        <v>111</v>
      </c>
      <c r="AG34" s="1">
        <v>332</v>
      </c>
      <c r="AH34" s="1">
        <v>290</v>
      </c>
      <c r="AI34" s="1">
        <v>61</v>
      </c>
      <c r="AJ34" s="1">
        <v>1133</v>
      </c>
      <c r="AK34" s="1">
        <v>183</v>
      </c>
      <c r="AL34" s="1">
        <v>192</v>
      </c>
      <c r="AM34" s="1">
        <v>116</v>
      </c>
      <c r="AN34" s="1">
        <v>103</v>
      </c>
      <c r="AO34" s="1">
        <v>212</v>
      </c>
      <c r="AP34" s="1">
        <v>202</v>
      </c>
      <c r="AQ34" s="1">
        <v>273</v>
      </c>
      <c r="AR34" s="52">
        <v>38</v>
      </c>
      <c r="AS34" s="52">
        <v>130</v>
      </c>
      <c r="AT34" s="1">
        <v>80</v>
      </c>
      <c r="AU34" s="52">
        <v>51</v>
      </c>
      <c r="AV34" s="52">
        <v>88</v>
      </c>
      <c r="AW34" s="1">
        <v>45</v>
      </c>
      <c r="AX34" s="1">
        <v>1</v>
      </c>
      <c r="AY34" s="1">
        <v>45</v>
      </c>
      <c r="AZ34" s="1">
        <v>18</v>
      </c>
      <c r="BA34" s="1">
        <v>60</v>
      </c>
    </row>
    <row r="35" spans="1:53" ht="11.25">
      <c r="A35" s="1" t="s">
        <v>155</v>
      </c>
      <c r="B35" s="1">
        <v>368</v>
      </c>
      <c r="C35" s="1">
        <v>3</v>
      </c>
      <c r="D35" s="1">
        <v>3</v>
      </c>
      <c r="E35" s="1">
        <v>3</v>
      </c>
      <c r="F35" s="1">
        <v>2</v>
      </c>
      <c r="G35" s="1">
        <v>0</v>
      </c>
      <c r="H35" s="1">
        <v>4</v>
      </c>
      <c r="I35" s="1">
        <v>0</v>
      </c>
      <c r="J35" s="1">
        <v>0</v>
      </c>
      <c r="K35" s="1">
        <v>3</v>
      </c>
      <c r="L35" s="1">
        <v>6</v>
      </c>
      <c r="M35" s="1">
        <v>3</v>
      </c>
      <c r="N35" s="1">
        <v>2</v>
      </c>
      <c r="O35" s="1">
        <v>4</v>
      </c>
      <c r="P35" s="1">
        <v>0</v>
      </c>
      <c r="Q35" s="1">
        <v>0</v>
      </c>
      <c r="R35" s="1">
        <v>10</v>
      </c>
      <c r="S35" s="1">
        <v>25</v>
      </c>
      <c r="T35" s="1">
        <v>2</v>
      </c>
      <c r="U35" s="1">
        <v>6</v>
      </c>
      <c r="V35" s="1">
        <v>5</v>
      </c>
      <c r="W35" s="1">
        <v>4</v>
      </c>
      <c r="X35" s="1">
        <v>3</v>
      </c>
      <c r="Y35" s="1">
        <v>4</v>
      </c>
      <c r="Z35" s="1">
        <v>6</v>
      </c>
      <c r="AA35" s="1">
        <v>44</v>
      </c>
      <c r="AB35" s="1">
        <v>9</v>
      </c>
      <c r="AC35" s="1">
        <v>6</v>
      </c>
      <c r="AD35" s="1">
        <v>0</v>
      </c>
      <c r="AE35" s="1">
        <v>32</v>
      </c>
      <c r="AF35" s="1">
        <v>0</v>
      </c>
      <c r="AG35" s="1">
        <v>8</v>
      </c>
      <c r="AH35" s="1">
        <v>15</v>
      </c>
      <c r="AI35" s="1">
        <v>2</v>
      </c>
      <c r="AJ35" s="1">
        <v>29</v>
      </c>
      <c r="AK35" s="1">
        <v>15</v>
      </c>
      <c r="AL35" s="1">
        <v>18</v>
      </c>
      <c r="AM35" s="1">
        <v>14</v>
      </c>
      <c r="AN35" s="1">
        <v>9</v>
      </c>
      <c r="AO35" s="1">
        <v>0</v>
      </c>
      <c r="AP35" s="1">
        <v>12</v>
      </c>
      <c r="AQ35" s="1">
        <v>36</v>
      </c>
      <c r="AR35" s="52">
        <v>2</v>
      </c>
      <c r="AS35" s="52">
        <v>3</v>
      </c>
      <c r="AT35" s="1">
        <v>4</v>
      </c>
      <c r="AU35" s="52">
        <v>3</v>
      </c>
      <c r="AV35" s="52">
        <v>2</v>
      </c>
      <c r="AW35" s="1">
        <v>1</v>
      </c>
      <c r="AX35" s="1">
        <v>1</v>
      </c>
      <c r="AY35" s="1">
        <v>2</v>
      </c>
      <c r="AZ35" s="1">
        <v>3</v>
      </c>
      <c r="BA35" s="1">
        <v>0</v>
      </c>
    </row>
    <row r="36" spans="1:53" ht="11.25">
      <c r="A36" s="1" t="s">
        <v>156</v>
      </c>
      <c r="B36" s="1">
        <v>2488</v>
      </c>
      <c r="C36" s="1">
        <v>30</v>
      </c>
      <c r="D36" s="1">
        <v>48</v>
      </c>
      <c r="E36" s="1">
        <v>45</v>
      </c>
      <c r="F36" s="1">
        <v>24</v>
      </c>
      <c r="G36" s="1">
        <v>48</v>
      </c>
      <c r="H36" s="1">
        <v>30</v>
      </c>
      <c r="I36" s="1">
        <v>15</v>
      </c>
      <c r="J36" s="1">
        <v>58</v>
      </c>
      <c r="K36" s="1">
        <v>78</v>
      </c>
      <c r="L36" s="1">
        <v>39</v>
      </c>
      <c r="M36" s="1">
        <v>90</v>
      </c>
      <c r="N36" s="1">
        <v>32</v>
      </c>
      <c r="O36" s="1">
        <v>84</v>
      </c>
      <c r="P36" s="1">
        <v>68</v>
      </c>
      <c r="Q36" s="1">
        <v>24</v>
      </c>
      <c r="R36" s="1">
        <v>75</v>
      </c>
      <c r="S36" s="1">
        <v>205</v>
      </c>
      <c r="T36" s="1">
        <v>24</v>
      </c>
      <c r="U36" s="1">
        <v>69</v>
      </c>
      <c r="V36" s="1">
        <v>60</v>
      </c>
      <c r="W36" s="1">
        <v>68</v>
      </c>
      <c r="X36" s="1">
        <v>24</v>
      </c>
      <c r="Y36" s="1">
        <v>34</v>
      </c>
      <c r="Z36" s="1">
        <v>50</v>
      </c>
      <c r="AA36" s="1">
        <v>80</v>
      </c>
      <c r="AB36" s="1">
        <v>27</v>
      </c>
      <c r="AC36" s="1">
        <v>30</v>
      </c>
      <c r="AD36" s="1">
        <v>36</v>
      </c>
      <c r="AE36" s="1">
        <v>80</v>
      </c>
      <c r="AF36" s="1">
        <v>33</v>
      </c>
      <c r="AG36" s="1">
        <v>60</v>
      </c>
      <c r="AH36" s="1">
        <v>70</v>
      </c>
      <c r="AI36" s="1">
        <v>5</v>
      </c>
      <c r="AJ36" s="1">
        <v>240</v>
      </c>
      <c r="AK36" s="1">
        <v>54</v>
      </c>
      <c r="AL36" s="1">
        <v>38</v>
      </c>
      <c r="AM36" s="1">
        <v>26</v>
      </c>
      <c r="AN36" s="1">
        <v>19</v>
      </c>
      <c r="AO36" s="1">
        <v>52</v>
      </c>
      <c r="AP36" s="1">
        <v>78</v>
      </c>
      <c r="AQ36" s="1">
        <v>84</v>
      </c>
      <c r="AR36" s="52">
        <v>16</v>
      </c>
      <c r="AS36" s="52">
        <v>26</v>
      </c>
      <c r="AT36" s="1">
        <v>30</v>
      </c>
      <c r="AU36" s="52">
        <v>10</v>
      </c>
      <c r="AV36" s="52">
        <v>12</v>
      </c>
      <c r="AW36" s="1">
        <v>21</v>
      </c>
      <c r="AX36" s="1">
        <v>4</v>
      </c>
      <c r="AY36" s="1">
        <v>7</v>
      </c>
      <c r="AZ36" s="1">
        <v>8</v>
      </c>
      <c r="BA36" s="1">
        <v>20</v>
      </c>
    </row>
    <row r="37" spans="1:53" ht="11.25">
      <c r="A37" s="1" t="s">
        <v>157</v>
      </c>
      <c r="B37" s="1">
        <v>4621</v>
      </c>
      <c r="C37" s="1">
        <v>117</v>
      </c>
      <c r="D37" s="1">
        <v>93</v>
      </c>
      <c r="E37" s="1">
        <v>84</v>
      </c>
      <c r="F37" s="1">
        <v>44</v>
      </c>
      <c r="G37" s="1">
        <v>75</v>
      </c>
      <c r="H37" s="1">
        <v>48</v>
      </c>
      <c r="I37" s="1">
        <v>12</v>
      </c>
      <c r="J37" s="1">
        <v>98</v>
      </c>
      <c r="K37" s="1">
        <v>63</v>
      </c>
      <c r="L37" s="1">
        <v>78</v>
      </c>
      <c r="M37" s="1">
        <v>153</v>
      </c>
      <c r="N37" s="1">
        <v>60</v>
      </c>
      <c r="O37" s="1">
        <v>188</v>
      </c>
      <c r="P37" s="1">
        <v>108</v>
      </c>
      <c r="Q37" s="1">
        <v>39</v>
      </c>
      <c r="R37" s="1">
        <v>180</v>
      </c>
      <c r="S37" s="1">
        <v>270</v>
      </c>
      <c r="T37" s="1">
        <v>32</v>
      </c>
      <c r="U37" s="1">
        <v>99</v>
      </c>
      <c r="V37" s="1">
        <v>180</v>
      </c>
      <c r="W37" s="1">
        <v>200</v>
      </c>
      <c r="X37" s="1">
        <v>75</v>
      </c>
      <c r="Y37" s="1">
        <v>70</v>
      </c>
      <c r="Z37" s="1">
        <v>78</v>
      </c>
      <c r="AA37" s="1">
        <v>128</v>
      </c>
      <c r="AB37" s="1">
        <v>45</v>
      </c>
      <c r="AC37" s="1">
        <v>117</v>
      </c>
      <c r="AD37" s="1">
        <v>72</v>
      </c>
      <c r="AE37" s="1">
        <v>192</v>
      </c>
      <c r="AF37" s="1">
        <v>51</v>
      </c>
      <c r="AG37" s="1">
        <v>132</v>
      </c>
      <c r="AH37" s="1">
        <v>125</v>
      </c>
      <c r="AI37" s="1">
        <v>23</v>
      </c>
      <c r="AJ37" s="1">
        <v>451</v>
      </c>
      <c r="AK37" s="1">
        <v>105</v>
      </c>
      <c r="AL37" s="1">
        <v>70</v>
      </c>
      <c r="AM37" s="1">
        <v>58</v>
      </c>
      <c r="AN37" s="1">
        <v>28</v>
      </c>
      <c r="AO37" s="1">
        <v>100</v>
      </c>
      <c r="AP37" s="1">
        <v>70</v>
      </c>
      <c r="AQ37" s="1">
        <v>102</v>
      </c>
      <c r="AR37" s="52">
        <v>28</v>
      </c>
      <c r="AS37" s="52">
        <v>60</v>
      </c>
      <c r="AT37" s="1">
        <v>48</v>
      </c>
      <c r="AU37" s="52">
        <v>24</v>
      </c>
      <c r="AV37" s="52">
        <v>28</v>
      </c>
      <c r="AW37" s="1">
        <v>28</v>
      </c>
      <c r="AX37" s="1">
        <v>3</v>
      </c>
      <c r="AY37" s="1">
        <v>18</v>
      </c>
      <c r="AZ37" s="1">
        <v>11</v>
      </c>
      <c r="BA37" s="1">
        <v>60</v>
      </c>
    </row>
    <row r="38" spans="1:53" ht="11.25">
      <c r="A38" s="1" t="s">
        <v>158</v>
      </c>
      <c r="B38" s="1">
        <v>7609</v>
      </c>
      <c r="C38" s="1">
        <v>99</v>
      </c>
      <c r="D38" s="1">
        <v>96</v>
      </c>
      <c r="E38" s="1">
        <v>87</v>
      </c>
      <c r="F38" s="1">
        <v>62</v>
      </c>
      <c r="G38" s="1">
        <v>75</v>
      </c>
      <c r="H38" s="1">
        <v>38</v>
      </c>
      <c r="I38" s="1">
        <v>48</v>
      </c>
      <c r="J38" s="1">
        <v>125</v>
      </c>
      <c r="K38" s="1">
        <v>117</v>
      </c>
      <c r="L38" s="1">
        <v>174</v>
      </c>
      <c r="M38" s="1">
        <v>195</v>
      </c>
      <c r="N38" s="1">
        <v>88</v>
      </c>
      <c r="O38" s="1">
        <v>260</v>
      </c>
      <c r="P38" s="1">
        <v>200</v>
      </c>
      <c r="Q38" s="1">
        <v>45</v>
      </c>
      <c r="R38" s="1">
        <v>245</v>
      </c>
      <c r="S38" s="1">
        <v>415</v>
      </c>
      <c r="T38" s="1">
        <v>84</v>
      </c>
      <c r="U38" s="1">
        <v>96</v>
      </c>
      <c r="V38" s="1">
        <v>305</v>
      </c>
      <c r="W38" s="1">
        <v>244</v>
      </c>
      <c r="X38" s="1">
        <v>111</v>
      </c>
      <c r="Y38" s="1">
        <v>106</v>
      </c>
      <c r="Z38" s="1">
        <v>98</v>
      </c>
      <c r="AA38" s="1">
        <v>304</v>
      </c>
      <c r="AB38" s="1">
        <v>114</v>
      </c>
      <c r="AC38" s="1">
        <v>168</v>
      </c>
      <c r="AD38" s="1">
        <v>192</v>
      </c>
      <c r="AE38" s="1">
        <v>292</v>
      </c>
      <c r="AF38" s="1">
        <v>138</v>
      </c>
      <c r="AG38" s="1">
        <v>288</v>
      </c>
      <c r="AH38" s="1">
        <v>200</v>
      </c>
      <c r="AI38" s="1">
        <v>59</v>
      </c>
      <c r="AJ38" s="1">
        <v>970</v>
      </c>
      <c r="AK38" s="1">
        <v>216</v>
      </c>
      <c r="AL38" s="1">
        <v>138</v>
      </c>
      <c r="AM38" s="1">
        <v>86</v>
      </c>
      <c r="AN38" s="1">
        <v>39</v>
      </c>
      <c r="AO38" s="1">
        <v>154</v>
      </c>
      <c r="AP38" s="1">
        <v>138</v>
      </c>
      <c r="AQ38" s="1">
        <v>117</v>
      </c>
      <c r="AR38" s="52">
        <v>43</v>
      </c>
      <c r="AS38" s="52">
        <v>129</v>
      </c>
      <c r="AT38" s="1">
        <v>98</v>
      </c>
      <c r="AU38" s="52">
        <v>27</v>
      </c>
      <c r="AV38" s="52">
        <v>74</v>
      </c>
      <c r="AW38" s="1">
        <v>56</v>
      </c>
      <c r="AX38" s="1">
        <v>10</v>
      </c>
      <c r="AY38" s="1">
        <v>20</v>
      </c>
      <c r="AZ38" s="1">
        <v>34</v>
      </c>
      <c r="BA38" s="1">
        <v>92</v>
      </c>
    </row>
    <row r="39" spans="1:53" ht="11.25">
      <c r="A39" s="1" t="s">
        <v>159</v>
      </c>
      <c r="B39" s="1">
        <v>17907</v>
      </c>
      <c r="C39" s="1">
        <v>267</v>
      </c>
      <c r="D39" s="1">
        <v>222</v>
      </c>
      <c r="E39" s="1">
        <v>204</v>
      </c>
      <c r="F39" s="1">
        <v>260</v>
      </c>
      <c r="G39" s="1">
        <v>363</v>
      </c>
      <c r="H39" s="1">
        <v>212</v>
      </c>
      <c r="I39" s="1">
        <v>198</v>
      </c>
      <c r="J39" s="1">
        <v>154</v>
      </c>
      <c r="K39" s="1">
        <v>390</v>
      </c>
      <c r="L39" s="1">
        <v>339</v>
      </c>
      <c r="M39" s="1">
        <v>471</v>
      </c>
      <c r="N39" s="1">
        <v>158</v>
      </c>
      <c r="O39" s="1">
        <v>548</v>
      </c>
      <c r="P39" s="1">
        <v>480</v>
      </c>
      <c r="Q39" s="1">
        <v>213</v>
      </c>
      <c r="R39" s="1">
        <v>600</v>
      </c>
      <c r="S39" s="1">
        <v>985</v>
      </c>
      <c r="T39" s="1">
        <v>286</v>
      </c>
      <c r="U39" s="1">
        <v>282</v>
      </c>
      <c r="V39" s="1">
        <v>565</v>
      </c>
      <c r="W39" s="1">
        <v>472</v>
      </c>
      <c r="X39" s="1">
        <v>312</v>
      </c>
      <c r="Y39" s="1">
        <v>304</v>
      </c>
      <c r="Z39" s="1">
        <v>262</v>
      </c>
      <c r="AA39" s="1">
        <v>712</v>
      </c>
      <c r="AB39" s="1">
        <v>240</v>
      </c>
      <c r="AC39" s="1">
        <v>471</v>
      </c>
      <c r="AD39" s="1">
        <v>448</v>
      </c>
      <c r="AE39" s="1">
        <v>684</v>
      </c>
      <c r="AF39" s="1">
        <v>204</v>
      </c>
      <c r="AG39" s="1">
        <v>460</v>
      </c>
      <c r="AH39" s="1">
        <v>540</v>
      </c>
      <c r="AI39" s="1">
        <v>58</v>
      </c>
      <c r="AJ39" s="1">
        <v>2419</v>
      </c>
      <c r="AK39" s="1">
        <v>348</v>
      </c>
      <c r="AL39" s="1">
        <v>286</v>
      </c>
      <c r="AM39" s="1">
        <v>226</v>
      </c>
      <c r="AN39" s="1">
        <v>171</v>
      </c>
      <c r="AO39" s="1">
        <v>248</v>
      </c>
      <c r="AP39" s="1">
        <v>358</v>
      </c>
      <c r="AQ39" s="1">
        <v>345</v>
      </c>
      <c r="AR39" s="51">
        <v>166</v>
      </c>
      <c r="AS39" s="52">
        <v>170</v>
      </c>
      <c r="AT39" s="1">
        <v>148</v>
      </c>
      <c r="AU39" s="52">
        <v>72</v>
      </c>
      <c r="AV39" s="52">
        <v>136</v>
      </c>
      <c r="AW39" s="1">
        <v>123</v>
      </c>
      <c r="AX39" s="1">
        <v>10</v>
      </c>
      <c r="AY39" s="1">
        <v>90</v>
      </c>
      <c r="AZ39" s="1">
        <v>47</v>
      </c>
      <c r="BA39" s="1">
        <v>180</v>
      </c>
    </row>
    <row r="40" spans="1:53" ht="11.25">
      <c r="A40" s="1" t="s">
        <v>160</v>
      </c>
      <c r="B40" s="1">
        <v>13130</v>
      </c>
      <c r="C40" s="1">
        <v>168</v>
      </c>
      <c r="D40" s="1">
        <v>120</v>
      </c>
      <c r="E40" s="1">
        <v>171</v>
      </c>
      <c r="F40" s="1">
        <v>112</v>
      </c>
      <c r="G40" s="1">
        <v>174</v>
      </c>
      <c r="H40" s="1">
        <v>158</v>
      </c>
      <c r="I40" s="1">
        <v>144</v>
      </c>
      <c r="J40" s="1">
        <v>192</v>
      </c>
      <c r="K40" s="1">
        <v>114</v>
      </c>
      <c r="L40" s="1">
        <v>288</v>
      </c>
      <c r="M40" s="1">
        <v>201</v>
      </c>
      <c r="N40" s="1">
        <v>206</v>
      </c>
      <c r="O40" s="1">
        <v>528</v>
      </c>
      <c r="P40" s="1">
        <v>292</v>
      </c>
      <c r="Q40" s="1">
        <v>177</v>
      </c>
      <c r="R40" s="1">
        <v>400</v>
      </c>
      <c r="S40" s="1">
        <v>630</v>
      </c>
      <c r="T40" s="1">
        <v>168</v>
      </c>
      <c r="U40" s="1">
        <v>252</v>
      </c>
      <c r="V40" s="1">
        <v>585</v>
      </c>
      <c r="W40" s="1">
        <v>444</v>
      </c>
      <c r="X40" s="1">
        <v>267</v>
      </c>
      <c r="Y40" s="1">
        <v>180</v>
      </c>
      <c r="Z40" s="1">
        <v>158</v>
      </c>
      <c r="AA40" s="1">
        <v>576</v>
      </c>
      <c r="AB40" s="1">
        <v>219</v>
      </c>
      <c r="AC40" s="1">
        <v>270</v>
      </c>
      <c r="AD40" s="1">
        <v>372</v>
      </c>
      <c r="AE40" s="1">
        <v>468</v>
      </c>
      <c r="AF40" s="1">
        <v>276</v>
      </c>
      <c r="AG40" s="1">
        <v>348</v>
      </c>
      <c r="AH40" s="1">
        <v>395</v>
      </c>
      <c r="AI40" s="1">
        <v>77</v>
      </c>
      <c r="AJ40" s="1">
        <v>1747</v>
      </c>
      <c r="AK40" s="1">
        <v>207</v>
      </c>
      <c r="AL40" s="1">
        <v>208</v>
      </c>
      <c r="AM40" s="1">
        <v>174</v>
      </c>
      <c r="AN40" s="1">
        <v>129</v>
      </c>
      <c r="AO40" s="1">
        <v>158</v>
      </c>
      <c r="AP40" s="1">
        <v>228</v>
      </c>
      <c r="AQ40" s="1">
        <v>318</v>
      </c>
      <c r="AR40" s="52">
        <v>127</v>
      </c>
      <c r="AS40" s="52">
        <v>136</v>
      </c>
      <c r="AT40" s="1">
        <v>98</v>
      </c>
      <c r="AU40" s="52">
        <v>60</v>
      </c>
      <c r="AV40" s="52">
        <v>74</v>
      </c>
      <c r="AW40" s="1">
        <v>86</v>
      </c>
      <c r="AX40" s="1">
        <v>5</v>
      </c>
      <c r="AY40" s="1">
        <v>57</v>
      </c>
      <c r="AZ40" s="1">
        <v>60</v>
      </c>
      <c r="BA40" s="1">
        <v>128</v>
      </c>
    </row>
    <row r="41" spans="1:53" ht="11.25">
      <c r="A41" s="1" t="s">
        <v>161</v>
      </c>
      <c r="B41" s="1">
        <v>7009</v>
      </c>
      <c r="C41" s="1">
        <v>87</v>
      </c>
      <c r="D41" s="1">
        <v>48</v>
      </c>
      <c r="E41" s="1">
        <v>78</v>
      </c>
      <c r="F41" s="1">
        <v>72</v>
      </c>
      <c r="G41" s="1">
        <v>108</v>
      </c>
      <c r="H41" s="1">
        <v>84</v>
      </c>
      <c r="I41" s="1">
        <v>72</v>
      </c>
      <c r="J41" s="1">
        <v>62</v>
      </c>
      <c r="K41" s="1">
        <v>72</v>
      </c>
      <c r="L41" s="1">
        <v>180</v>
      </c>
      <c r="M41" s="1">
        <v>123</v>
      </c>
      <c r="N41" s="1">
        <v>64</v>
      </c>
      <c r="O41" s="1">
        <v>212</v>
      </c>
      <c r="P41" s="1">
        <v>160</v>
      </c>
      <c r="Q41" s="1">
        <v>72</v>
      </c>
      <c r="R41" s="1">
        <v>210</v>
      </c>
      <c r="S41" s="1">
        <v>375</v>
      </c>
      <c r="T41" s="1">
        <v>106</v>
      </c>
      <c r="U41" s="1">
        <v>96</v>
      </c>
      <c r="V41" s="1">
        <v>245</v>
      </c>
      <c r="W41" s="1">
        <v>240</v>
      </c>
      <c r="X41" s="1">
        <v>132</v>
      </c>
      <c r="Y41" s="1">
        <v>82</v>
      </c>
      <c r="Z41" s="1">
        <v>108</v>
      </c>
      <c r="AA41" s="1">
        <v>380</v>
      </c>
      <c r="AB41" s="1">
        <v>93</v>
      </c>
      <c r="AC41" s="1">
        <v>174</v>
      </c>
      <c r="AD41" s="1">
        <v>180</v>
      </c>
      <c r="AE41" s="1">
        <v>220</v>
      </c>
      <c r="AF41" s="1">
        <v>108</v>
      </c>
      <c r="AG41" s="1">
        <v>216</v>
      </c>
      <c r="AH41" s="1">
        <v>200</v>
      </c>
      <c r="AI41" s="1">
        <v>45</v>
      </c>
      <c r="AJ41" s="1">
        <v>1046</v>
      </c>
      <c r="AK41" s="1">
        <v>105</v>
      </c>
      <c r="AL41" s="1">
        <v>130</v>
      </c>
      <c r="AM41" s="1">
        <v>108</v>
      </c>
      <c r="AN41" s="1">
        <v>71</v>
      </c>
      <c r="AO41" s="1">
        <v>88</v>
      </c>
      <c r="AP41" s="1">
        <v>126</v>
      </c>
      <c r="AQ41" s="1">
        <v>180</v>
      </c>
      <c r="AR41" s="52">
        <v>61</v>
      </c>
      <c r="AS41" s="52">
        <v>67</v>
      </c>
      <c r="AT41" s="1">
        <v>46</v>
      </c>
      <c r="AU41" s="52">
        <v>38</v>
      </c>
      <c r="AV41" s="52">
        <v>50</v>
      </c>
      <c r="AW41" s="1">
        <v>54</v>
      </c>
      <c r="AX41" s="1">
        <v>2</v>
      </c>
      <c r="AY41" s="1">
        <v>35</v>
      </c>
      <c r="AZ41" s="1">
        <v>24</v>
      </c>
      <c r="BA41" s="1">
        <v>74</v>
      </c>
    </row>
    <row r="42" spans="1:53" ht="11.25">
      <c r="A42" s="1" t="s">
        <v>162</v>
      </c>
      <c r="B42" s="1">
        <v>6761</v>
      </c>
      <c r="C42" s="1">
        <v>102</v>
      </c>
      <c r="D42" s="1">
        <v>54</v>
      </c>
      <c r="E42" s="1">
        <v>114</v>
      </c>
      <c r="F42" s="1">
        <v>38</v>
      </c>
      <c r="G42" s="1">
        <v>72</v>
      </c>
      <c r="H42" s="1">
        <v>72</v>
      </c>
      <c r="I42" s="1">
        <v>69</v>
      </c>
      <c r="J42" s="1">
        <v>91</v>
      </c>
      <c r="K42" s="1">
        <v>51</v>
      </c>
      <c r="L42" s="1">
        <v>168</v>
      </c>
      <c r="M42" s="1">
        <v>105</v>
      </c>
      <c r="N42" s="1">
        <v>62</v>
      </c>
      <c r="O42" s="1">
        <v>200</v>
      </c>
      <c r="P42" s="1">
        <v>156</v>
      </c>
      <c r="Q42" s="1">
        <v>84</v>
      </c>
      <c r="R42" s="1">
        <v>175</v>
      </c>
      <c r="S42" s="1">
        <v>335</v>
      </c>
      <c r="T42" s="1">
        <v>78</v>
      </c>
      <c r="U42" s="1">
        <v>117</v>
      </c>
      <c r="V42" s="1">
        <v>315</v>
      </c>
      <c r="W42" s="1">
        <v>148</v>
      </c>
      <c r="X42" s="1">
        <v>111</v>
      </c>
      <c r="Y42" s="1">
        <v>98</v>
      </c>
      <c r="Z42" s="1">
        <v>106</v>
      </c>
      <c r="AA42" s="1">
        <v>380</v>
      </c>
      <c r="AB42" s="1">
        <v>90</v>
      </c>
      <c r="AC42" s="1">
        <v>135</v>
      </c>
      <c r="AD42" s="1">
        <v>176</v>
      </c>
      <c r="AE42" s="1">
        <v>164</v>
      </c>
      <c r="AF42" s="1">
        <v>114</v>
      </c>
      <c r="AG42" s="1">
        <v>192</v>
      </c>
      <c r="AH42" s="1">
        <v>140</v>
      </c>
      <c r="AI42" s="1">
        <v>41</v>
      </c>
      <c r="AJ42" s="1">
        <v>1123</v>
      </c>
      <c r="AK42" s="1">
        <v>222</v>
      </c>
      <c r="AL42" s="1">
        <v>144</v>
      </c>
      <c r="AM42" s="1">
        <v>74</v>
      </c>
      <c r="AN42" s="1">
        <v>38</v>
      </c>
      <c r="AO42" s="1">
        <v>132</v>
      </c>
      <c r="AP42" s="1">
        <v>86</v>
      </c>
      <c r="AQ42" s="1">
        <v>111</v>
      </c>
      <c r="AR42" s="52">
        <v>59</v>
      </c>
      <c r="AS42" s="52">
        <v>92</v>
      </c>
      <c r="AT42" s="1">
        <v>64</v>
      </c>
      <c r="AU42" s="52">
        <v>21</v>
      </c>
      <c r="AV42" s="52">
        <v>56</v>
      </c>
      <c r="AW42" s="1">
        <v>38</v>
      </c>
      <c r="AX42" s="1">
        <v>6</v>
      </c>
      <c r="AY42" s="1">
        <v>30</v>
      </c>
      <c r="AZ42" s="1">
        <v>28</v>
      </c>
      <c r="BA42" s="1">
        <v>84</v>
      </c>
    </row>
    <row r="43" spans="1:53" ht="11.25">
      <c r="A43" s="1" t="s">
        <v>163</v>
      </c>
      <c r="B43" s="1">
        <v>16382</v>
      </c>
      <c r="C43" s="1">
        <v>207</v>
      </c>
      <c r="D43" s="1">
        <v>249</v>
      </c>
      <c r="E43" s="1">
        <v>228</v>
      </c>
      <c r="F43" s="1">
        <v>194</v>
      </c>
      <c r="G43" s="1">
        <v>288</v>
      </c>
      <c r="H43" s="1">
        <v>164</v>
      </c>
      <c r="I43" s="1">
        <v>237</v>
      </c>
      <c r="J43" s="1">
        <v>185</v>
      </c>
      <c r="K43" s="1">
        <v>213</v>
      </c>
      <c r="L43" s="1">
        <v>369</v>
      </c>
      <c r="M43" s="1">
        <v>306</v>
      </c>
      <c r="N43" s="1">
        <v>188</v>
      </c>
      <c r="O43" s="1">
        <v>604</v>
      </c>
      <c r="P43" s="1">
        <v>572</v>
      </c>
      <c r="Q43" s="1">
        <v>243</v>
      </c>
      <c r="R43" s="1">
        <v>595</v>
      </c>
      <c r="S43" s="1">
        <v>850</v>
      </c>
      <c r="T43" s="1">
        <v>272</v>
      </c>
      <c r="U43" s="1">
        <v>204</v>
      </c>
      <c r="V43" s="1">
        <v>695</v>
      </c>
      <c r="W43" s="1">
        <v>412</v>
      </c>
      <c r="X43" s="1">
        <v>342</v>
      </c>
      <c r="Y43" s="1">
        <v>214</v>
      </c>
      <c r="Z43" s="1">
        <v>224</v>
      </c>
      <c r="AA43" s="1">
        <v>616</v>
      </c>
      <c r="AB43" s="1">
        <v>258</v>
      </c>
      <c r="AC43" s="1">
        <v>387</v>
      </c>
      <c r="AD43" s="1">
        <v>412</v>
      </c>
      <c r="AE43" s="1">
        <v>400</v>
      </c>
      <c r="AF43" s="1">
        <v>375</v>
      </c>
      <c r="AG43" s="1">
        <v>376</v>
      </c>
      <c r="AH43" s="1">
        <v>450</v>
      </c>
      <c r="AI43" s="1">
        <v>90</v>
      </c>
      <c r="AJ43" s="1">
        <v>2486</v>
      </c>
      <c r="AK43" s="1">
        <v>207</v>
      </c>
      <c r="AL43" s="1">
        <v>254</v>
      </c>
      <c r="AM43" s="1">
        <v>152</v>
      </c>
      <c r="AN43" s="1">
        <v>140</v>
      </c>
      <c r="AO43" s="1">
        <v>148</v>
      </c>
      <c r="AP43" s="1">
        <v>222</v>
      </c>
      <c r="AQ43" s="1">
        <v>264</v>
      </c>
      <c r="AR43" s="51">
        <v>228</v>
      </c>
      <c r="AS43" s="52">
        <v>79</v>
      </c>
      <c r="AT43" s="1">
        <v>154</v>
      </c>
      <c r="AU43" s="52">
        <v>48</v>
      </c>
      <c r="AV43" s="52">
        <v>96</v>
      </c>
      <c r="AW43" s="1">
        <v>91</v>
      </c>
      <c r="AX43" s="1">
        <v>33</v>
      </c>
      <c r="AY43" s="1">
        <v>63</v>
      </c>
      <c r="AZ43" s="1">
        <v>66</v>
      </c>
      <c r="BA43" s="1">
        <v>232</v>
      </c>
    </row>
    <row r="44" spans="1:53" ht="11.25">
      <c r="A44" s="1" t="s">
        <v>164</v>
      </c>
      <c r="B44" s="1">
        <v>2786</v>
      </c>
      <c r="C44" s="1">
        <v>42</v>
      </c>
      <c r="D44" s="1">
        <v>36</v>
      </c>
      <c r="E44" s="1">
        <v>30</v>
      </c>
      <c r="F44" s="1">
        <v>30</v>
      </c>
      <c r="G44" s="1">
        <v>57</v>
      </c>
      <c r="H44" s="1">
        <v>38</v>
      </c>
      <c r="I44" s="1">
        <v>39</v>
      </c>
      <c r="J44" s="1">
        <v>22</v>
      </c>
      <c r="K44" s="1">
        <v>45</v>
      </c>
      <c r="L44" s="1">
        <v>51</v>
      </c>
      <c r="M44" s="1">
        <v>33</v>
      </c>
      <c r="N44" s="1">
        <v>38</v>
      </c>
      <c r="O44" s="1">
        <v>92</v>
      </c>
      <c r="P44" s="1">
        <v>88</v>
      </c>
      <c r="Q44" s="1">
        <v>39</v>
      </c>
      <c r="R44" s="1">
        <v>100</v>
      </c>
      <c r="S44" s="1">
        <v>175</v>
      </c>
      <c r="T44" s="1">
        <v>62</v>
      </c>
      <c r="U44" s="1">
        <v>33</v>
      </c>
      <c r="V44" s="1">
        <v>120</v>
      </c>
      <c r="W44" s="1">
        <v>56</v>
      </c>
      <c r="X44" s="1">
        <v>60</v>
      </c>
      <c r="Y44" s="1">
        <v>34</v>
      </c>
      <c r="Z44" s="1">
        <v>34</v>
      </c>
      <c r="AA44" s="1">
        <v>172</v>
      </c>
      <c r="AB44" s="1">
        <v>48</v>
      </c>
      <c r="AC44" s="1">
        <v>45</v>
      </c>
      <c r="AD44" s="1">
        <v>76</v>
      </c>
      <c r="AE44" s="1">
        <v>44</v>
      </c>
      <c r="AF44" s="1">
        <v>21</v>
      </c>
      <c r="AG44" s="1">
        <v>32</v>
      </c>
      <c r="AH44" s="1">
        <v>80</v>
      </c>
      <c r="AI44" s="1">
        <v>12</v>
      </c>
      <c r="AJ44" s="1">
        <v>432</v>
      </c>
      <c r="AK44" s="1">
        <v>45</v>
      </c>
      <c r="AL44" s="1">
        <v>40</v>
      </c>
      <c r="AM44" s="1">
        <v>32</v>
      </c>
      <c r="AN44" s="1">
        <v>25</v>
      </c>
      <c r="AO44" s="1">
        <v>40</v>
      </c>
      <c r="AP44" s="1">
        <v>56</v>
      </c>
      <c r="AQ44" s="1">
        <v>36</v>
      </c>
      <c r="AR44" s="52">
        <v>39</v>
      </c>
      <c r="AS44" s="52">
        <v>17</v>
      </c>
      <c r="AT44" s="1">
        <v>28</v>
      </c>
      <c r="AU44" s="52">
        <v>3</v>
      </c>
      <c r="AV44" s="52">
        <v>22</v>
      </c>
      <c r="AW44" s="1">
        <v>17</v>
      </c>
      <c r="AX44" s="1">
        <v>8</v>
      </c>
      <c r="AY44" s="1">
        <v>6</v>
      </c>
      <c r="AZ44" s="1">
        <v>14</v>
      </c>
      <c r="BA44" s="1">
        <v>42</v>
      </c>
    </row>
    <row r="45" spans="1:53" ht="11.25">
      <c r="A45" s="1" t="s">
        <v>165</v>
      </c>
      <c r="B45" s="1">
        <v>3501</v>
      </c>
      <c r="C45" s="1">
        <v>30</v>
      </c>
      <c r="D45" s="1">
        <v>33</v>
      </c>
      <c r="E45" s="1">
        <v>39</v>
      </c>
      <c r="F45" s="1">
        <v>38</v>
      </c>
      <c r="G45" s="1">
        <v>36</v>
      </c>
      <c r="H45" s="1">
        <v>40</v>
      </c>
      <c r="I45" s="1">
        <v>42</v>
      </c>
      <c r="J45" s="1">
        <v>43</v>
      </c>
      <c r="K45" s="1">
        <v>21</v>
      </c>
      <c r="L45" s="1">
        <v>57</v>
      </c>
      <c r="M45" s="1">
        <v>39</v>
      </c>
      <c r="N45" s="1">
        <v>26</v>
      </c>
      <c r="O45" s="1">
        <v>152</v>
      </c>
      <c r="P45" s="1">
        <v>84</v>
      </c>
      <c r="Q45" s="1">
        <v>36</v>
      </c>
      <c r="R45" s="1">
        <v>85</v>
      </c>
      <c r="S45" s="1">
        <v>190</v>
      </c>
      <c r="T45" s="1">
        <v>58</v>
      </c>
      <c r="U45" s="1">
        <v>42</v>
      </c>
      <c r="V45" s="1">
        <v>150</v>
      </c>
      <c r="W45" s="1">
        <v>60</v>
      </c>
      <c r="X45" s="1">
        <v>57</v>
      </c>
      <c r="Y45" s="1">
        <v>66</v>
      </c>
      <c r="Z45" s="1">
        <v>50</v>
      </c>
      <c r="AA45" s="1">
        <v>172</v>
      </c>
      <c r="AB45" s="1">
        <v>45</v>
      </c>
      <c r="AC45" s="1">
        <v>51</v>
      </c>
      <c r="AD45" s="1">
        <v>92</v>
      </c>
      <c r="AE45" s="1">
        <v>76</v>
      </c>
      <c r="AF45" s="1">
        <v>63</v>
      </c>
      <c r="AG45" s="1">
        <v>84</v>
      </c>
      <c r="AH45" s="1">
        <v>110</v>
      </c>
      <c r="AI45" s="1">
        <v>22</v>
      </c>
      <c r="AJ45" s="1">
        <v>653</v>
      </c>
      <c r="AK45" s="1">
        <v>102</v>
      </c>
      <c r="AL45" s="1">
        <v>52</v>
      </c>
      <c r="AM45" s="1">
        <v>54</v>
      </c>
      <c r="AN45" s="1">
        <v>28</v>
      </c>
      <c r="AO45" s="1">
        <v>58</v>
      </c>
      <c r="AP45" s="1">
        <v>48</v>
      </c>
      <c r="AQ45" s="1">
        <v>45</v>
      </c>
      <c r="AR45" s="52">
        <v>59</v>
      </c>
      <c r="AS45" s="52">
        <v>28</v>
      </c>
      <c r="AT45" s="1">
        <v>28</v>
      </c>
      <c r="AU45" s="52">
        <v>6</v>
      </c>
      <c r="AV45" s="52">
        <v>60</v>
      </c>
      <c r="AW45" s="1">
        <v>21</v>
      </c>
      <c r="AX45" s="1">
        <v>7</v>
      </c>
      <c r="AY45" s="1">
        <v>10</v>
      </c>
      <c r="AZ45" s="1">
        <v>7</v>
      </c>
      <c r="BA45" s="1">
        <v>46</v>
      </c>
    </row>
    <row r="46" spans="1:53" ht="11.25">
      <c r="A46" s="1" t="s">
        <v>166</v>
      </c>
      <c r="B46" s="1">
        <v>11117</v>
      </c>
      <c r="C46" s="1">
        <v>81</v>
      </c>
      <c r="D46" s="1">
        <v>141</v>
      </c>
      <c r="E46" s="1">
        <v>129</v>
      </c>
      <c r="F46" s="1">
        <v>152</v>
      </c>
      <c r="G46" s="1">
        <v>183</v>
      </c>
      <c r="H46" s="1">
        <v>136</v>
      </c>
      <c r="I46" s="1">
        <v>291</v>
      </c>
      <c r="J46" s="1">
        <v>122</v>
      </c>
      <c r="K46" s="1">
        <v>105</v>
      </c>
      <c r="L46" s="1">
        <v>162</v>
      </c>
      <c r="M46" s="1">
        <v>102</v>
      </c>
      <c r="N46" s="1">
        <v>96</v>
      </c>
      <c r="O46" s="1">
        <v>516</v>
      </c>
      <c r="P46" s="1">
        <v>360</v>
      </c>
      <c r="Q46" s="1">
        <v>189</v>
      </c>
      <c r="R46" s="1">
        <v>355</v>
      </c>
      <c r="S46" s="1">
        <v>575</v>
      </c>
      <c r="T46" s="1">
        <v>168</v>
      </c>
      <c r="U46" s="1">
        <v>165</v>
      </c>
      <c r="V46" s="1">
        <v>505</v>
      </c>
      <c r="W46" s="1">
        <v>180</v>
      </c>
      <c r="X46" s="1">
        <v>138</v>
      </c>
      <c r="Y46" s="1">
        <v>138</v>
      </c>
      <c r="Z46" s="1">
        <v>148</v>
      </c>
      <c r="AA46" s="1">
        <v>312</v>
      </c>
      <c r="AB46" s="1">
        <v>162</v>
      </c>
      <c r="AC46" s="1">
        <v>210</v>
      </c>
      <c r="AD46" s="1">
        <v>264</v>
      </c>
      <c r="AE46" s="1">
        <v>192</v>
      </c>
      <c r="AF46" s="1">
        <v>273</v>
      </c>
      <c r="AG46" s="1">
        <v>196</v>
      </c>
      <c r="AH46" s="1">
        <v>400</v>
      </c>
      <c r="AI46" s="1">
        <v>44</v>
      </c>
      <c r="AJ46" s="1">
        <v>1978</v>
      </c>
      <c r="AK46" s="1">
        <v>180</v>
      </c>
      <c r="AL46" s="1">
        <v>164</v>
      </c>
      <c r="AM46" s="1">
        <v>94</v>
      </c>
      <c r="AN46" s="1">
        <v>84</v>
      </c>
      <c r="AO46" s="1">
        <v>124</v>
      </c>
      <c r="AP46" s="1">
        <v>90</v>
      </c>
      <c r="AQ46" s="1">
        <v>261</v>
      </c>
      <c r="AR46" s="52">
        <v>242</v>
      </c>
      <c r="AS46" s="52">
        <v>46</v>
      </c>
      <c r="AT46" s="1">
        <v>86</v>
      </c>
      <c r="AU46" s="52">
        <v>20</v>
      </c>
      <c r="AV46" s="52">
        <v>108</v>
      </c>
      <c r="AW46" s="1">
        <v>76</v>
      </c>
      <c r="AX46" s="1">
        <v>71</v>
      </c>
      <c r="AY46" s="1">
        <v>33</v>
      </c>
      <c r="AZ46" s="1">
        <v>36</v>
      </c>
      <c r="BA46" s="1">
        <v>234</v>
      </c>
    </row>
    <row r="47" spans="1:53" ht="11.25">
      <c r="A47" s="1" t="s">
        <v>167</v>
      </c>
      <c r="B47" s="1">
        <v>658</v>
      </c>
      <c r="C47" s="1">
        <v>6</v>
      </c>
      <c r="D47" s="1">
        <v>3</v>
      </c>
      <c r="E47" s="1">
        <v>15</v>
      </c>
      <c r="F47" s="1">
        <v>12</v>
      </c>
      <c r="G47" s="1">
        <v>6</v>
      </c>
      <c r="H47" s="1">
        <v>6</v>
      </c>
      <c r="I47" s="1">
        <v>30</v>
      </c>
      <c r="J47" s="1">
        <v>5</v>
      </c>
      <c r="K47" s="1">
        <v>6</v>
      </c>
      <c r="L47" s="1">
        <v>6</v>
      </c>
      <c r="M47" s="1">
        <v>6</v>
      </c>
      <c r="N47" s="1">
        <v>2</v>
      </c>
      <c r="O47" s="1">
        <v>28</v>
      </c>
      <c r="P47" s="1">
        <v>16</v>
      </c>
      <c r="Q47" s="1">
        <v>3</v>
      </c>
      <c r="R47" s="1">
        <v>20</v>
      </c>
      <c r="S47" s="1">
        <v>65</v>
      </c>
      <c r="T47" s="1">
        <v>4</v>
      </c>
      <c r="U47" s="1">
        <v>3</v>
      </c>
      <c r="V47" s="1">
        <v>35</v>
      </c>
      <c r="W47" s="1">
        <v>12</v>
      </c>
      <c r="X47" s="1">
        <v>18</v>
      </c>
      <c r="Y47" s="1">
        <v>8</v>
      </c>
      <c r="Z47" s="1">
        <v>2</v>
      </c>
      <c r="AA47" s="1">
        <v>20</v>
      </c>
      <c r="AB47" s="1">
        <v>6</v>
      </c>
      <c r="AC47" s="1">
        <v>0</v>
      </c>
      <c r="AD47" s="1">
        <v>32</v>
      </c>
      <c r="AE47" s="1">
        <v>16</v>
      </c>
      <c r="AF47" s="1">
        <v>12</v>
      </c>
      <c r="AG47" s="1">
        <v>16</v>
      </c>
      <c r="AH47" s="1">
        <v>15</v>
      </c>
      <c r="AI47" s="1">
        <v>4</v>
      </c>
      <c r="AJ47" s="1">
        <v>77</v>
      </c>
      <c r="AK47" s="1">
        <v>12</v>
      </c>
      <c r="AL47" s="1">
        <v>8</v>
      </c>
      <c r="AM47" s="1">
        <v>18</v>
      </c>
      <c r="AN47" s="1">
        <v>4</v>
      </c>
      <c r="AO47" s="1">
        <v>6</v>
      </c>
      <c r="AP47" s="1">
        <v>4</v>
      </c>
      <c r="AQ47" s="1">
        <v>3</v>
      </c>
      <c r="AR47" s="52">
        <v>21</v>
      </c>
      <c r="AS47" s="52">
        <v>1</v>
      </c>
      <c r="AT47" s="1">
        <v>2</v>
      </c>
      <c r="AU47" s="52">
        <v>1</v>
      </c>
      <c r="AV47" s="52">
        <v>4</v>
      </c>
      <c r="AW47" s="1">
        <v>10</v>
      </c>
      <c r="AX47" s="1">
        <v>10</v>
      </c>
      <c r="AY47" s="1">
        <v>6</v>
      </c>
      <c r="AZ47" s="1">
        <v>3</v>
      </c>
      <c r="BA47" s="1">
        <v>30</v>
      </c>
    </row>
    <row r="48" spans="1:53" ht="11.25">
      <c r="A48" s="1" t="s">
        <v>168</v>
      </c>
      <c r="B48" s="1">
        <v>726</v>
      </c>
      <c r="C48" s="1">
        <v>3</v>
      </c>
      <c r="D48" s="1">
        <v>15</v>
      </c>
      <c r="E48" s="1">
        <v>9</v>
      </c>
      <c r="F48" s="1">
        <v>2</v>
      </c>
      <c r="G48" s="1">
        <v>6</v>
      </c>
      <c r="H48" s="1">
        <v>2</v>
      </c>
      <c r="I48" s="1">
        <v>15</v>
      </c>
      <c r="J48" s="1">
        <v>2</v>
      </c>
      <c r="K48" s="1">
        <v>0</v>
      </c>
      <c r="L48" s="1">
        <v>6</v>
      </c>
      <c r="M48" s="1">
        <v>6</v>
      </c>
      <c r="N48" s="1">
        <v>2</v>
      </c>
      <c r="O48" s="1">
        <v>56</v>
      </c>
      <c r="P48" s="1">
        <v>4</v>
      </c>
      <c r="Q48" s="1">
        <v>3</v>
      </c>
      <c r="R48" s="1">
        <v>15</v>
      </c>
      <c r="S48" s="1">
        <v>35</v>
      </c>
      <c r="T48" s="1">
        <v>14</v>
      </c>
      <c r="U48" s="1">
        <v>6</v>
      </c>
      <c r="V48" s="1">
        <v>60</v>
      </c>
      <c r="W48" s="1">
        <v>4</v>
      </c>
      <c r="X48" s="1">
        <v>9</v>
      </c>
      <c r="Y48" s="1">
        <v>12</v>
      </c>
      <c r="Z48" s="1">
        <v>8</v>
      </c>
      <c r="AA48" s="1">
        <v>16</v>
      </c>
      <c r="AB48" s="1">
        <v>3</v>
      </c>
      <c r="AC48" s="1">
        <v>15</v>
      </c>
      <c r="AD48" s="1">
        <v>28</v>
      </c>
      <c r="AE48" s="1">
        <v>4</v>
      </c>
      <c r="AF48" s="1">
        <v>18</v>
      </c>
      <c r="AG48" s="1">
        <v>4</v>
      </c>
      <c r="AH48" s="1">
        <v>60</v>
      </c>
      <c r="AI48" s="1">
        <v>3</v>
      </c>
      <c r="AJ48" s="1">
        <v>125</v>
      </c>
      <c r="AK48" s="1">
        <v>9</v>
      </c>
      <c r="AL48" s="1">
        <v>4</v>
      </c>
      <c r="AM48" s="1">
        <v>6</v>
      </c>
      <c r="AN48" s="1">
        <v>1</v>
      </c>
      <c r="AO48" s="1">
        <v>2</v>
      </c>
      <c r="AP48" s="1">
        <v>0</v>
      </c>
      <c r="AQ48" s="1">
        <v>6</v>
      </c>
      <c r="AR48" s="52">
        <v>27</v>
      </c>
      <c r="AS48" s="52">
        <v>0</v>
      </c>
      <c r="AT48" s="1">
        <v>4</v>
      </c>
      <c r="AU48" s="52">
        <v>1</v>
      </c>
      <c r="AV48" s="52">
        <v>36</v>
      </c>
      <c r="AW48" s="1">
        <v>2</v>
      </c>
      <c r="AX48" s="1">
        <v>22</v>
      </c>
      <c r="AY48" s="1">
        <v>2</v>
      </c>
      <c r="AZ48" s="1">
        <v>2</v>
      </c>
      <c r="BA48" s="1">
        <v>32</v>
      </c>
    </row>
    <row r="49" spans="1:53" ht="11.25">
      <c r="A49" s="1" t="s">
        <v>169</v>
      </c>
      <c r="B49" s="1">
        <v>23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5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2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4</v>
      </c>
      <c r="AF49" s="1">
        <v>0</v>
      </c>
      <c r="AG49" s="1">
        <v>0</v>
      </c>
      <c r="AH49" s="1">
        <v>0</v>
      </c>
      <c r="AI49" s="1">
        <v>1</v>
      </c>
      <c r="AJ49" s="1">
        <v>0</v>
      </c>
      <c r="AK49" s="1">
        <v>0</v>
      </c>
      <c r="AL49" s="1">
        <v>0</v>
      </c>
      <c r="AM49" s="1">
        <v>0</v>
      </c>
      <c r="AN49" s="1">
        <v>1</v>
      </c>
      <c r="AO49" s="1">
        <v>0</v>
      </c>
      <c r="AP49" s="1">
        <v>0</v>
      </c>
      <c r="AQ49" s="1">
        <v>0</v>
      </c>
      <c r="AR49" s="52">
        <v>2</v>
      </c>
      <c r="AS49" s="52">
        <v>0</v>
      </c>
      <c r="AT49" s="1">
        <v>0</v>
      </c>
      <c r="AU49" s="52">
        <v>0</v>
      </c>
      <c r="AV49" s="52">
        <v>0</v>
      </c>
      <c r="AW49" s="1">
        <v>0</v>
      </c>
      <c r="AX49" s="1">
        <v>3</v>
      </c>
      <c r="AY49" s="1">
        <v>0</v>
      </c>
      <c r="AZ49" s="1">
        <v>0</v>
      </c>
      <c r="BA49" s="1">
        <v>2</v>
      </c>
    </row>
    <row r="50" spans="1:53" ht="11.25">
      <c r="A50" s="1" t="s">
        <v>12</v>
      </c>
      <c r="B50" s="1">
        <v>5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3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52">
        <v>0</v>
      </c>
      <c r="AS50" s="52">
        <v>2</v>
      </c>
      <c r="AT50" s="1">
        <v>0</v>
      </c>
      <c r="AU50" s="52">
        <v>0</v>
      </c>
      <c r="AV50" s="52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</row>
    <row r="51" ht="11.25">
      <c r="AV51" s="52"/>
    </row>
    <row r="52" spans="44:48" ht="11.25">
      <c r="AR52" s="52"/>
      <c r="AS52" s="52"/>
      <c r="AT52" s="52"/>
      <c r="AU52" s="52"/>
      <c r="AV52" s="52"/>
    </row>
    <row r="53" ht="11.25">
      <c r="A53" s="3" t="s">
        <v>36</v>
      </c>
    </row>
    <row r="54" spans="1:53" ht="11.25">
      <c r="A54" s="10" t="s">
        <v>315</v>
      </c>
      <c r="B54" s="1">
        <v>9603</v>
      </c>
      <c r="C54" s="1">
        <v>228</v>
      </c>
      <c r="D54" s="1">
        <v>84</v>
      </c>
      <c r="E54" s="1">
        <v>237</v>
      </c>
      <c r="F54" s="1">
        <v>82</v>
      </c>
      <c r="G54" s="1">
        <v>99</v>
      </c>
      <c r="H54" s="1">
        <v>70</v>
      </c>
      <c r="I54" s="1">
        <v>48</v>
      </c>
      <c r="J54" s="1">
        <v>96</v>
      </c>
      <c r="K54" s="1">
        <v>132</v>
      </c>
      <c r="L54" s="1">
        <v>132</v>
      </c>
      <c r="M54" s="1">
        <v>270</v>
      </c>
      <c r="N54" s="1">
        <v>98</v>
      </c>
      <c r="O54" s="1">
        <v>296</v>
      </c>
      <c r="P54" s="1">
        <v>124</v>
      </c>
      <c r="Q54" s="1">
        <v>99</v>
      </c>
      <c r="R54" s="1">
        <v>205</v>
      </c>
      <c r="S54" s="1">
        <v>680</v>
      </c>
      <c r="T54" s="1">
        <v>110</v>
      </c>
      <c r="U54" s="1">
        <v>240</v>
      </c>
      <c r="V54" s="1">
        <v>270</v>
      </c>
      <c r="W54" s="1">
        <v>264</v>
      </c>
      <c r="X54" s="1">
        <v>132</v>
      </c>
      <c r="Y54" s="1">
        <v>110</v>
      </c>
      <c r="Z54" s="1">
        <v>124</v>
      </c>
      <c r="AA54" s="1">
        <v>592</v>
      </c>
      <c r="AB54" s="1">
        <v>93</v>
      </c>
      <c r="AC54" s="1">
        <v>129</v>
      </c>
      <c r="AD54" s="1">
        <v>180</v>
      </c>
      <c r="AE54" s="1">
        <v>436</v>
      </c>
      <c r="AF54" s="1">
        <v>111</v>
      </c>
      <c r="AG54" s="1">
        <v>340</v>
      </c>
      <c r="AH54" s="1">
        <v>305</v>
      </c>
      <c r="AI54" s="1">
        <v>63</v>
      </c>
      <c r="AJ54" s="1">
        <v>1162</v>
      </c>
      <c r="AK54" s="1">
        <v>198</v>
      </c>
      <c r="AL54" s="1">
        <v>210</v>
      </c>
      <c r="AM54" s="1">
        <v>130</v>
      </c>
      <c r="AN54" s="1">
        <v>112</v>
      </c>
      <c r="AO54" s="1">
        <v>212</v>
      </c>
      <c r="AP54" s="1">
        <v>214</v>
      </c>
      <c r="AQ54" s="1">
        <v>309</v>
      </c>
      <c r="AR54" s="1">
        <v>40</v>
      </c>
      <c r="AS54" s="1">
        <v>133</v>
      </c>
      <c r="AT54" s="1">
        <v>84</v>
      </c>
      <c r="AU54" s="1">
        <v>54</v>
      </c>
      <c r="AV54" s="1">
        <v>90</v>
      </c>
      <c r="AW54" s="1">
        <v>46</v>
      </c>
      <c r="AX54" s="1">
        <v>2</v>
      </c>
      <c r="AY54" s="1">
        <v>47</v>
      </c>
      <c r="AZ54" s="1">
        <v>21</v>
      </c>
      <c r="BA54" s="1">
        <v>60</v>
      </c>
    </row>
    <row r="55" spans="1:53" ht="11.25">
      <c r="A55" s="10" t="s">
        <v>314</v>
      </c>
      <c r="B55" s="1">
        <v>14718</v>
      </c>
      <c r="C55" s="1">
        <v>246</v>
      </c>
      <c r="D55" s="1">
        <v>237</v>
      </c>
      <c r="E55" s="1">
        <v>216</v>
      </c>
      <c r="F55" s="1">
        <v>130</v>
      </c>
      <c r="G55" s="1">
        <v>198</v>
      </c>
      <c r="H55" s="1">
        <v>116</v>
      </c>
      <c r="I55" s="1">
        <v>75</v>
      </c>
      <c r="J55" s="1">
        <v>281</v>
      </c>
      <c r="K55" s="1">
        <v>258</v>
      </c>
      <c r="L55" s="1">
        <v>291</v>
      </c>
      <c r="M55" s="1">
        <v>438</v>
      </c>
      <c r="N55" s="1">
        <v>180</v>
      </c>
      <c r="O55" s="1">
        <v>532</v>
      </c>
      <c r="P55" s="1">
        <v>376</v>
      </c>
      <c r="Q55" s="1">
        <v>108</v>
      </c>
      <c r="R55" s="1">
        <v>500</v>
      </c>
      <c r="S55" s="1">
        <v>890</v>
      </c>
      <c r="T55" s="1">
        <v>140</v>
      </c>
      <c r="U55" s="1">
        <v>264</v>
      </c>
      <c r="V55" s="1">
        <v>545</v>
      </c>
      <c r="W55" s="1">
        <v>512</v>
      </c>
      <c r="X55" s="1">
        <v>210</v>
      </c>
      <c r="Y55" s="1">
        <v>210</v>
      </c>
      <c r="Z55" s="1">
        <v>226</v>
      </c>
      <c r="AA55" s="1">
        <v>512</v>
      </c>
      <c r="AB55" s="1">
        <v>186</v>
      </c>
      <c r="AC55" s="1">
        <v>315</v>
      </c>
      <c r="AD55" s="1">
        <v>300</v>
      </c>
      <c r="AE55" s="1">
        <v>564</v>
      </c>
      <c r="AF55" s="1">
        <v>222</v>
      </c>
      <c r="AG55" s="1">
        <v>480</v>
      </c>
      <c r="AH55" s="1">
        <v>395</v>
      </c>
      <c r="AI55" s="1">
        <v>87</v>
      </c>
      <c r="AJ55" s="1">
        <v>1661</v>
      </c>
      <c r="AK55" s="1">
        <v>375</v>
      </c>
      <c r="AL55" s="1">
        <v>246</v>
      </c>
      <c r="AM55" s="1">
        <v>170</v>
      </c>
      <c r="AN55" s="1">
        <v>86</v>
      </c>
      <c r="AO55" s="1">
        <v>306</v>
      </c>
      <c r="AP55" s="1">
        <v>286</v>
      </c>
      <c r="AQ55" s="1">
        <v>303</v>
      </c>
      <c r="AR55" s="1">
        <v>87</v>
      </c>
      <c r="AS55" s="1">
        <v>215</v>
      </c>
      <c r="AT55" s="1">
        <v>176</v>
      </c>
      <c r="AU55" s="1">
        <v>61</v>
      </c>
      <c r="AV55" s="1">
        <v>114</v>
      </c>
      <c r="AW55" s="1">
        <v>105</v>
      </c>
      <c r="AX55" s="1">
        <v>17</v>
      </c>
      <c r="AY55" s="1">
        <v>45</v>
      </c>
      <c r="AZ55" s="1">
        <v>53</v>
      </c>
      <c r="BA55" s="1">
        <v>172</v>
      </c>
    </row>
    <row r="56" spans="1:53" ht="11.25">
      <c r="A56" s="10" t="s">
        <v>316</v>
      </c>
      <c r="B56" s="1">
        <v>17907</v>
      </c>
      <c r="C56" s="1">
        <v>267</v>
      </c>
      <c r="D56" s="1">
        <v>222</v>
      </c>
      <c r="E56" s="1">
        <v>204</v>
      </c>
      <c r="F56" s="1">
        <v>260</v>
      </c>
      <c r="G56" s="1">
        <v>363</v>
      </c>
      <c r="H56" s="1">
        <v>212</v>
      </c>
      <c r="I56" s="1">
        <v>198</v>
      </c>
      <c r="J56" s="1">
        <v>154</v>
      </c>
      <c r="K56" s="1">
        <v>390</v>
      </c>
      <c r="L56" s="1">
        <v>339</v>
      </c>
      <c r="M56" s="1">
        <v>471</v>
      </c>
      <c r="N56" s="1">
        <v>158</v>
      </c>
      <c r="O56" s="1">
        <v>548</v>
      </c>
      <c r="P56" s="1">
        <v>480</v>
      </c>
      <c r="Q56" s="1">
        <v>213</v>
      </c>
      <c r="R56" s="1">
        <v>600</v>
      </c>
      <c r="S56" s="1">
        <v>985</v>
      </c>
      <c r="T56" s="1">
        <v>286</v>
      </c>
      <c r="U56" s="1">
        <v>282</v>
      </c>
      <c r="V56" s="1">
        <v>565</v>
      </c>
      <c r="W56" s="1">
        <v>472</v>
      </c>
      <c r="X56" s="1">
        <v>312</v>
      </c>
      <c r="Y56" s="1">
        <v>304</v>
      </c>
      <c r="Z56" s="1">
        <v>262</v>
      </c>
      <c r="AA56" s="1">
        <v>712</v>
      </c>
      <c r="AB56" s="1">
        <v>240</v>
      </c>
      <c r="AC56" s="1">
        <v>471</v>
      </c>
      <c r="AD56" s="1">
        <v>448</v>
      </c>
      <c r="AE56" s="1">
        <v>684</v>
      </c>
      <c r="AF56" s="1">
        <v>204</v>
      </c>
      <c r="AG56" s="1">
        <v>460</v>
      </c>
      <c r="AH56" s="1">
        <v>540</v>
      </c>
      <c r="AI56" s="1">
        <v>58</v>
      </c>
      <c r="AJ56" s="1">
        <v>2419</v>
      </c>
      <c r="AK56" s="1">
        <v>348</v>
      </c>
      <c r="AL56" s="1">
        <v>286</v>
      </c>
      <c r="AM56" s="1">
        <v>226</v>
      </c>
      <c r="AN56" s="1">
        <v>171</v>
      </c>
      <c r="AO56" s="1">
        <v>248</v>
      </c>
      <c r="AP56" s="1">
        <v>358</v>
      </c>
      <c r="AQ56" s="1">
        <v>345</v>
      </c>
      <c r="AR56" s="1">
        <v>166</v>
      </c>
      <c r="AS56" s="1">
        <v>170</v>
      </c>
      <c r="AT56" s="1">
        <v>148</v>
      </c>
      <c r="AU56" s="1">
        <v>72</v>
      </c>
      <c r="AV56" s="1">
        <v>136</v>
      </c>
      <c r="AW56" s="1">
        <v>123</v>
      </c>
      <c r="AX56" s="1">
        <v>10</v>
      </c>
      <c r="AY56" s="1">
        <v>90</v>
      </c>
      <c r="AZ56" s="1">
        <v>47</v>
      </c>
      <c r="BA56" s="1">
        <v>180</v>
      </c>
    </row>
    <row r="57" spans="1:53" ht="11.25">
      <c r="A57" s="10" t="s">
        <v>317</v>
      </c>
      <c r="B57" s="1">
        <v>26900</v>
      </c>
      <c r="C57" s="1">
        <v>357</v>
      </c>
      <c r="D57" s="1">
        <v>222</v>
      </c>
      <c r="E57" s="1">
        <v>363</v>
      </c>
      <c r="F57" s="1">
        <v>222</v>
      </c>
      <c r="G57" s="1">
        <v>354</v>
      </c>
      <c r="H57" s="1">
        <v>314</v>
      </c>
      <c r="I57" s="1">
        <v>285</v>
      </c>
      <c r="J57" s="1">
        <v>345</v>
      </c>
      <c r="K57" s="1">
        <v>237</v>
      </c>
      <c r="L57" s="1">
        <v>636</v>
      </c>
      <c r="M57" s="1">
        <v>429</v>
      </c>
      <c r="N57" s="1">
        <v>332</v>
      </c>
      <c r="O57" s="1">
        <v>940</v>
      </c>
      <c r="P57" s="1">
        <v>608</v>
      </c>
      <c r="Q57" s="1">
        <v>333</v>
      </c>
      <c r="R57" s="1">
        <v>785</v>
      </c>
      <c r="S57" s="1">
        <v>1340</v>
      </c>
      <c r="T57" s="1">
        <v>352</v>
      </c>
      <c r="U57" s="1">
        <v>465</v>
      </c>
      <c r="V57" s="1">
        <v>1145</v>
      </c>
      <c r="W57" s="1">
        <v>832</v>
      </c>
      <c r="X57" s="1">
        <v>510</v>
      </c>
      <c r="Y57" s="1">
        <v>360</v>
      </c>
      <c r="Z57" s="1">
        <v>372</v>
      </c>
      <c r="AA57" s="1">
        <v>1336</v>
      </c>
      <c r="AB57" s="1">
        <v>402</v>
      </c>
      <c r="AC57" s="1">
        <v>579</v>
      </c>
      <c r="AD57" s="1">
        <v>728</v>
      </c>
      <c r="AE57" s="1">
        <v>852</v>
      </c>
      <c r="AF57" s="1">
        <v>498</v>
      </c>
      <c r="AG57" s="1">
        <v>756</v>
      </c>
      <c r="AH57" s="1">
        <v>735</v>
      </c>
      <c r="AI57" s="1">
        <v>163</v>
      </c>
      <c r="AJ57" s="1">
        <v>3916</v>
      </c>
      <c r="AK57" s="1">
        <v>534</v>
      </c>
      <c r="AL57" s="1">
        <v>482</v>
      </c>
      <c r="AM57" s="1">
        <v>356</v>
      </c>
      <c r="AN57" s="1">
        <v>238</v>
      </c>
      <c r="AO57" s="1">
        <v>378</v>
      </c>
      <c r="AP57" s="1">
        <v>440</v>
      </c>
      <c r="AQ57" s="1">
        <v>609</v>
      </c>
      <c r="AR57" s="1">
        <v>247</v>
      </c>
      <c r="AS57" s="1">
        <v>295</v>
      </c>
      <c r="AT57" s="1">
        <v>208</v>
      </c>
      <c r="AU57" s="1">
        <v>119</v>
      </c>
      <c r="AV57" s="1">
        <v>180</v>
      </c>
      <c r="AW57" s="1">
        <v>178</v>
      </c>
      <c r="AX57" s="1">
        <v>13</v>
      </c>
      <c r="AY57" s="1">
        <v>122</v>
      </c>
      <c r="AZ57" s="1">
        <v>112</v>
      </c>
      <c r="BA57" s="1">
        <v>286</v>
      </c>
    </row>
    <row r="58" spans="1:53" ht="11.25">
      <c r="A58" s="10" t="s">
        <v>318</v>
      </c>
      <c r="B58" s="1">
        <v>16382</v>
      </c>
      <c r="C58" s="1">
        <v>207</v>
      </c>
      <c r="D58" s="1">
        <v>249</v>
      </c>
      <c r="E58" s="1">
        <v>228</v>
      </c>
      <c r="F58" s="1">
        <v>194</v>
      </c>
      <c r="G58" s="1">
        <v>288</v>
      </c>
      <c r="H58" s="1">
        <v>164</v>
      </c>
      <c r="I58" s="1">
        <v>237</v>
      </c>
      <c r="J58" s="1">
        <v>185</v>
      </c>
      <c r="K58" s="1">
        <v>213</v>
      </c>
      <c r="L58" s="1">
        <v>369</v>
      </c>
      <c r="M58" s="1">
        <v>306</v>
      </c>
      <c r="N58" s="1">
        <v>188</v>
      </c>
      <c r="O58" s="1">
        <v>604</v>
      </c>
      <c r="P58" s="1">
        <v>572</v>
      </c>
      <c r="Q58" s="1">
        <v>243</v>
      </c>
      <c r="R58" s="1">
        <v>595</v>
      </c>
      <c r="S58" s="1">
        <v>850</v>
      </c>
      <c r="T58" s="1">
        <v>272</v>
      </c>
      <c r="U58" s="1">
        <v>204</v>
      </c>
      <c r="V58" s="1">
        <v>695</v>
      </c>
      <c r="W58" s="1">
        <v>412</v>
      </c>
      <c r="X58" s="1">
        <v>342</v>
      </c>
      <c r="Y58" s="1">
        <v>214</v>
      </c>
      <c r="Z58" s="1">
        <v>224</v>
      </c>
      <c r="AA58" s="1">
        <v>616</v>
      </c>
      <c r="AB58" s="1">
        <v>258</v>
      </c>
      <c r="AC58" s="1">
        <v>387</v>
      </c>
      <c r="AD58" s="1">
        <v>412</v>
      </c>
      <c r="AE58" s="1">
        <v>400</v>
      </c>
      <c r="AF58" s="1">
        <v>375</v>
      </c>
      <c r="AG58" s="1">
        <v>376</v>
      </c>
      <c r="AH58" s="1">
        <v>450</v>
      </c>
      <c r="AI58" s="1">
        <v>90</v>
      </c>
      <c r="AJ58" s="1">
        <v>2486</v>
      </c>
      <c r="AK58" s="1">
        <v>207</v>
      </c>
      <c r="AL58" s="1">
        <v>254</v>
      </c>
      <c r="AM58" s="1">
        <v>152</v>
      </c>
      <c r="AN58" s="1">
        <v>140</v>
      </c>
      <c r="AO58" s="1">
        <v>148</v>
      </c>
      <c r="AP58" s="1">
        <v>222</v>
      </c>
      <c r="AQ58" s="1">
        <v>264</v>
      </c>
      <c r="AR58" s="1">
        <v>228</v>
      </c>
      <c r="AS58" s="1">
        <v>79</v>
      </c>
      <c r="AT58" s="1">
        <v>154</v>
      </c>
      <c r="AU58" s="1">
        <v>48</v>
      </c>
      <c r="AV58" s="1">
        <v>96</v>
      </c>
      <c r="AW58" s="1">
        <v>91</v>
      </c>
      <c r="AX58" s="1">
        <v>33</v>
      </c>
      <c r="AY58" s="1">
        <v>63</v>
      </c>
      <c r="AZ58" s="1">
        <v>66</v>
      </c>
      <c r="BA58" s="1">
        <v>232</v>
      </c>
    </row>
    <row r="59" spans="1:53" ht="11.25">
      <c r="A59" s="10" t="s">
        <v>319</v>
      </c>
      <c r="B59" s="1">
        <v>6287</v>
      </c>
      <c r="C59" s="1">
        <v>72</v>
      </c>
      <c r="D59" s="1">
        <v>69</v>
      </c>
      <c r="E59" s="1">
        <v>69</v>
      </c>
      <c r="F59" s="1">
        <v>68</v>
      </c>
      <c r="G59" s="1">
        <v>93</v>
      </c>
      <c r="H59" s="1">
        <v>78</v>
      </c>
      <c r="I59" s="1">
        <v>81</v>
      </c>
      <c r="J59" s="1">
        <v>65</v>
      </c>
      <c r="K59" s="1">
        <v>66</v>
      </c>
      <c r="L59" s="1">
        <v>108</v>
      </c>
      <c r="M59" s="1">
        <v>72</v>
      </c>
      <c r="N59" s="1">
        <v>64</v>
      </c>
      <c r="O59" s="1">
        <v>244</v>
      </c>
      <c r="P59" s="1">
        <v>172</v>
      </c>
      <c r="Q59" s="1">
        <v>75</v>
      </c>
      <c r="R59" s="1">
        <v>185</v>
      </c>
      <c r="S59" s="1">
        <v>365</v>
      </c>
      <c r="T59" s="1">
        <v>120</v>
      </c>
      <c r="U59" s="1">
        <v>75</v>
      </c>
      <c r="V59" s="1">
        <v>270</v>
      </c>
      <c r="W59" s="1">
        <v>116</v>
      </c>
      <c r="X59" s="1">
        <v>117</v>
      </c>
      <c r="Y59" s="1">
        <v>100</v>
      </c>
      <c r="Z59" s="1">
        <v>84</v>
      </c>
      <c r="AA59" s="1">
        <v>344</v>
      </c>
      <c r="AB59" s="1">
        <v>93</v>
      </c>
      <c r="AC59" s="1">
        <v>96</v>
      </c>
      <c r="AD59" s="1">
        <v>168</v>
      </c>
      <c r="AE59" s="1">
        <v>120</v>
      </c>
      <c r="AF59" s="1">
        <v>84</v>
      </c>
      <c r="AG59" s="1">
        <v>116</v>
      </c>
      <c r="AH59" s="1">
        <v>190</v>
      </c>
      <c r="AI59" s="1">
        <v>34</v>
      </c>
      <c r="AJ59" s="1">
        <v>1085</v>
      </c>
      <c r="AK59" s="1">
        <v>147</v>
      </c>
      <c r="AL59" s="1">
        <v>92</v>
      </c>
      <c r="AM59" s="1">
        <v>86</v>
      </c>
      <c r="AN59" s="1">
        <v>53</v>
      </c>
      <c r="AO59" s="1">
        <v>98</v>
      </c>
      <c r="AP59" s="1">
        <v>104</v>
      </c>
      <c r="AQ59" s="1">
        <v>81</v>
      </c>
      <c r="AR59" s="1">
        <v>98</v>
      </c>
      <c r="AS59" s="1">
        <v>45</v>
      </c>
      <c r="AT59" s="1">
        <v>56</v>
      </c>
      <c r="AU59" s="1">
        <v>9</v>
      </c>
      <c r="AV59" s="1">
        <v>82</v>
      </c>
      <c r="AW59" s="1">
        <v>38</v>
      </c>
      <c r="AX59" s="1">
        <v>15</v>
      </c>
      <c r="AY59" s="1">
        <v>16</v>
      </c>
      <c r="AZ59" s="1">
        <v>21</v>
      </c>
      <c r="BA59" s="1">
        <v>88</v>
      </c>
    </row>
    <row r="60" spans="1:53" ht="11.25">
      <c r="A60" s="10" t="s">
        <v>320</v>
      </c>
      <c r="B60" s="1">
        <v>11117</v>
      </c>
      <c r="C60" s="1">
        <v>81</v>
      </c>
      <c r="D60" s="1">
        <v>141</v>
      </c>
      <c r="E60" s="1">
        <v>129</v>
      </c>
      <c r="F60" s="1">
        <v>152</v>
      </c>
      <c r="G60" s="1">
        <v>183</v>
      </c>
      <c r="H60" s="1">
        <v>136</v>
      </c>
      <c r="I60" s="1">
        <v>291</v>
      </c>
      <c r="J60" s="1">
        <v>122</v>
      </c>
      <c r="K60" s="1">
        <v>105</v>
      </c>
      <c r="L60" s="1">
        <v>162</v>
      </c>
      <c r="M60" s="1">
        <v>102</v>
      </c>
      <c r="N60" s="1">
        <v>96</v>
      </c>
      <c r="O60" s="1">
        <v>516</v>
      </c>
      <c r="P60" s="1">
        <v>360</v>
      </c>
      <c r="Q60" s="1">
        <v>189</v>
      </c>
      <c r="R60" s="1">
        <v>355</v>
      </c>
      <c r="S60" s="1">
        <v>575</v>
      </c>
      <c r="T60" s="1">
        <v>168</v>
      </c>
      <c r="U60" s="1">
        <v>165</v>
      </c>
      <c r="V60" s="1">
        <v>505</v>
      </c>
      <c r="W60" s="1">
        <v>180</v>
      </c>
      <c r="X60" s="1">
        <v>138</v>
      </c>
      <c r="Y60" s="1">
        <v>138</v>
      </c>
      <c r="Z60" s="1">
        <v>148</v>
      </c>
      <c r="AA60" s="1">
        <v>312</v>
      </c>
      <c r="AB60" s="1">
        <v>162</v>
      </c>
      <c r="AC60" s="1">
        <v>210</v>
      </c>
      <c r="AD60" s="1">
        <v>264</v>
      </c>
      <c r="AE60" s="1">
        <v>192</v>
      </c>
      <c r="AF60" s="1">
        <v>273</v>
      </c>
      <c r="AG60" s="1">
        <v>196</v>
      </c>
      <c r="AH60" s="1">
        <v>400</v>
      </c>
      <c r="AI60" s="1">
        <v>44</v>
      </c>
      <c r="AJ60" s="1">
        <v>1978</v>
      </c>
      <c r="AK60" s="1">
        <v>180</v>
      </c>
      <c r="AL60" s="1">
        <v>164</v>
      </c>
      <c r="AM60" s="1">
        <v>94</v>
      </c>
      <c r="AN60" s="1">
        <v>84</v>
      </c>
      <c r="AO60" s="1">
        <v>124</v>
      </c>
      <c r="AP60" s="1">
        <v>90</v>
      </c>
      <c r="AQ60" s="1">
        <v>261</v>
      </c>
      <c r="AR60" s="1">
        <v>242</v>
      </c>
      <c r="AS60" s="1">
        <v>46</v>
      </c>
      <c r="AT60" s="1">
        <v>86</v>
      </c>
      <c r="AU60" s="1">
        <v>20</v>
      </c>
      <c r="AV60" s="1">
        <v>108</v>
      </c>
      <c r="AW60" s="1">
        <v>76</v>
      </c>
      <c r="AX60" s="1">
        <v>71</v>
      </c>
      <c r="AY60" s="1">
        <v>33</v>
      </c>
      <c r="AZ60" s="1">
        <v>36</v>
      </c>
      <c r="BA60" s="1">
        <v>234</v>
      </c>
    </row>
    <row r="61" spans="1:53" ht="11.25">
      <c r="A61" s="10" t="s">
        <v>321</v>
      </c>
      <c r="B61" s="1">
        <v>1407</v>
      </c>
      <c r="C61" s="1">
        <v>9</v>
      </c>
      <c r="D61" s="1">
        <v>18</v>
      </c>
      <c r="E61" s="1">
        <v>24</v>
      </c>
      <c r="F61" s="1">
        <v>14</v>
      </c>
      <c r="G61" s="1">
        <v>12</v>
      </c>
      <c r="H61" s="1">
        <v>8</v>
      </c>
      <c r="I61" s="1">
        <v>48</v>
      </c>
      <c r="J61" s="1">
        <v>7</v>
      </c>
      <c r="K61" s="1">
        <v>6</v>
      </c>
      <c r="L61" s="1">
        <v>12</v>
      </c>
      <c r="M61" s="1">
        <v>12</v>
      </c>
      <c r="N61" s="1">
        <v>4</v>
      </c>
      <c r="O61" s="1">
        <v>84</v>
      </c>
      <c r="P61" s="1">
        <v>20</v>
      </c>
      <c r="Q61" s="1">
        <v>6</v>
      </c>
      <c r="R61" s="1">
        <v>35</v>
      </c>
      <c r="S61" s="1">
        <v>105</v>
      </c>
      <c r="T61" s="1">
        <v>18</v>
      </c>
      <c r="U61" s="1">
        <v>9</v>
      </c>
      <c r="V61" s="1">
        <v>95</v>
      </c>
      <c r="W61" s="1">
        <v>16</v>
      </c>
      <c r="X61" s="1">
        <v>27</v>
      </c>
      <c r="Y61" s="1">
        <v>22</v>
      </c>
      <c r="Z61" s="1">
        <v>10</v>
      </c>
      <c r="AA61" s="1">
        <v>36</v>
      </c>
      <c r="AB61" s="1">
        <v>9</v>
      </c>
      <c r="AC61" s="1">
        <v>15</v>
      </c>
      <c r="AD61" s="1">
        <v>60</v>
      </c>
      <c r="AE61" s="1">
        <v>24</v>
      </c>
      <c r="AF61" s="1">
        <v>30</v>
      </c>
      <c r="AG61" s="1">
        <v>20</v>
      </c>
      <c r="AH61" s="1">
        <v>75</v>
      </c>
      <c r="AI61" s="1">
        <v>8</v>
      </c>
      <c r="AJ61" s="1">
        <v>202</v>
      </c>
      <c r="AK61" s="1">
        <v>21</v>
      </c>
      <c r="AL61" s="1">
        <v>12</v>
      </c>
      <c r="AM61" s="1">
        <v>24</v>
      </c>
      <c r="AN61" s="1">
        <v>6</v>
      </c>
      <c r="AO61" s="1">
        <v>8</v>
      </c>
      <c r="AP61" s="1">
        <v>4</v>
      </c>
      <c r="AQ61" s="1">
        <v>9</v>
      </c>
      <c r="AR61" s="1">
        <v>50</v>
      </c>
      <c r="AS61" s="1">
        <v>1</v>
      </c>
      <c r="AT61" s="1">
        <v>6</v>
      </c>
      <c r="AU61" s="1">
        <v>2</v>
      </c>
      <c r="AV61" s="1">
        <v>40</v>
      </c>
      <c r="AW61" s="1">
        <v>12</v>
      </c>
      <c r="AX61" s="1">
        <v>35</v>
      </c>
      <c r="AY61" s="1">
        <v>8</v>
      </c>
      <c r="AZ61" s="1">
        <v>5</v>
      </c>
      <c r="BA61" s="1">
        <v>64</v>
      </c>
    </row>
    <row r="62" spans="1:53" ht="11.25">
      <c r="A62" s="1" t="s">
        <v>12</v>
      </c>
      <c r="B62" s="1">
        <v>5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3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2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</row>
    <row r="63" spans="1:53" ht="11.25">
      <c r="A63" s="10" t="s">
        <v>322</v>
      </c>
      <c r="B63" s="1">
        <v>104326</v>
      </c>
      <c r="C63" s="1">
        <v>1467</v>
      </c>
      <c r="D63" s="1">
        <v>1242</v>
      </c>
      <c r="E63" s="1">
        <v>1470</v>
      </c>
      <c r="F63" s="1">
        <v>1122</v>
      </c>
      <c r="G63" s="1">
        <v>1590</v>
      </c>
      <c r="H63" s="1">
        <v>1098</v>
      </c>
      <c r="I63" s="1">
        <v>1263</v>
      </c>
      <c r="J63" s="1">
        <v>1255</v>
      </c>
      <c r="K63" s="1">
        <v>1407</v>
      </c>
      <c r="L63" s="1">
        <v>2049</v>
      </c>
      <c r="M63" s="1">
        <v>2100</v>
      </c>
      <c r="N63" s="1">
        <v>1120</v>
      </c>
      <c r="O63" s="1">
        <v>3764</v>
      </c>
      <c r="P63" s="1">
        <v>2712</v>
      </c>
      <c r="Q63" s="1">
        <v>1266</v>
      </c>
      <c r="R63" s="1">
        <v>3260</v>
      </c>
      <c r="S63" s="1">
        <v>5790</v>
      </c>
      <c r="T63" s="1">
        <v>1466</v>
      </c>
      <c r="U63" s="1">
        <v>1704</v>
      </c>
      <c r="V63" s="1">
        <v>4090</v>
      </c>
      <c r="W63" s="1">
        <v>2804</v>
      </c>
      <c r="X63" s="1">
        <v>1788</v>
      </c>
      <c r="Y63" s="1">
        <v>1458</v>
      </c>
      <c r="Z63" s="1">
        <v>1450</v>
      </c>
      <c r="AA63" s="1">
        <v>4460</v>
      </c>
      <c r="AB63" s="1">
        <v>1443</v>
      </c>
      <c r="AC63" s="1">
        <v>2202</v>
      </c>
      <c r="AD63" s="1">
        <v>2560</v>
      </c>
      <c r="AE63" s="1">
        <v>3272</v>
      </c>
      <c r="AF63" s="1">
        <v>1797</v>
      </c>
      <c r="AG63" s="1">
        <v>2744</v>
      </c>
      <c r="AH63" s="1">
        <v>3090</v>
      </c>
      <c r="AI63" s="1">
        <v>547</v>
      </c>
      <c r="AJ63" s="1">
        <v>14909</v>
      </c>
      <c r="AK63" s="1">
        <v>2013</v>
      </c>
      <c r="AL63" s="1">
        <v>1746</v>
      </c>
      <c r="AM63" s="1">
        <v>1238</v>
      </c>
      <c r="AN63" s="1">
        <v>890</v>
      </c>
      <c r="AO63" s="1">
        <v>1522</v>
      </c>
      <c r="AP63" s="1">
        <v>1718</v>
      </c>
      <c r="AQ63" s="1">
        <v>2181</v>
      </c>
      <c r="AR63" s="1">
        <v>1158</v>
      </c>
      <c r="AS63" s="1">
        <v>986</v>
      </c>
      <c r="AT63" s="1">
        <v>918</v>
      </c>
      <c r="AU63" s="1">
        <v>385</v>
      </c>
      <c r="AV63" s="1">
        <v>846</v>
      </c>
      <c r="AW63" s="1">
        <v>669</v>
      </c>
      <c r="AX63" s="1">
        <v>196</v>
      </c>
      <c r="AY63" s="1">
        <v>424</v>
      </c>
      <c r="AZ63" s="1">
        <v>361</v>
      </c>
      <c r="BA63" s="1">
        <v>1316</v>
      </c>
    </row>
  </sheetData>
  <printOptions/>
  <pageMargins left="0.75" right="0.75" top="1" bottom="1" header="0.492125985" footer="0.49212598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9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A4" sqref="B4:BA4"/>
    </sheetView>
  </sheetViews>
  <sheetFormatPr defaultColWidth="9.140625" defaultRowHeight="12.75"/>
  <cols>
    <col min="1" max="1" width="13.8515625" style="10" customWidth="1"/>
    <col min="2" max="3" width="11.57421875" style="10" bestFit="1" customWidth="1"/>
    <col min="4" max="4" width="16.421875" style="10" customWidth="1"/>
    <col min="5" max="16384" width="9.140625" style="10" customWidth="1"/>
  </cols>
  <sheetData>
    <row r="1" ht="15.75">
      <c r="A1" s="59" t="s">
        <v>37</v>
      </c>
    </row>
    <row r="2" ht="15.75">
      <c r="A2" s="59"/>
    </row>
    <row r="3" ht="11.25">
      <c r="A3" s="36"/>
    </row>
    <row r="4" spans="2:54" ht="51" customHeight="1">
      <c r="B4" s="14" t="s">
        <v>68</v>
      </c>
      <c r="C4" s="14" t="s">
        <v>69</v>
      </c>
      <c r="D4" s="14" t="s">
        <v>70</v>
      </c>
      <c r="E4" s="14" t="s">
        <v>102</v>
      </c>
      <c r="F4" s="14" t="s">
        <v>72</v>
      </c>
      <c r="G4" s="14" t="s">
        <v>73</v>
      </c>
      <c r="H4" s="14" t="s">
        <v>74</v>
      </c>
      <c r="I4" s="14" t="s">
        <v>75</v>
      </c>
      <c r="J4" s="14" t="s">
        <v>76</v>
      </c>
      <c r="K4" s="14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4" t="s">
        <v>82</v>
      </c>
      <c r="Q4" s="14" t="s">
        <v>83</v>
      </c>
      <c r="R4" s="14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4" t="s">
        <v>91</v>
      </c>
      <c r="Z4" s="14" t="s">
        <v>92</v>
      </c>
      <c r="AA4" s="14" t="s">
        <v>93</v>
      </c>
      <c r="AB4" s="14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103</v>
      </c>
      <c r="AK4" s="14" t="s">
        <v>293</v>
      </c>
      <c r="AL4" s="14" t="s">
        <v>294</v>
      </c>
      <c r="AM4" s="14" t="s">
        <v>295</v>
      </c>
      <c r="AN4" s="14" t="s">
        <v>296</v>
      </c>
      <c r="AO4" s="14" t="s">
        <v>391</v>
      </c>
      <c r="AP4" s="14" t="s">
        <v>298</v>
      </c>
      <c r="AQ4" s="42" t="s">
        <v>392</v>
      </c>
      <c r="AR4" s="42" t="s">
        <v>393</v>
      </c>
      <c r="AS4" s="42" t="s">
        <v>331</v>
      </c>
      <c r="AT4" s="42" t="s">
        <v>332</v>
      </c>
      <c r="AU4" s="60" t="s">
        <v>334</v>
      </c>
      <c r="AV4" s="60" t="s">
        <v>333</v>
      </c>
      <c r="AW4" s="60" t="s">
        <v>394</v>
      </c>
      <c r="AX4" s="60" t="s">
        <v>395</v>
      </c>
      <c r="AY4" s="60" t="s">
        <v>396</v>
      </c>
      <c r="AZ4" s="60" t="s">
        <v>397</v>
      </c>
      <c r="BA4" s="60" t="s">
        <v>398</v>
      </c>
      <c r="BB4" s="8"/>
    </row>
    <row r="5" ht="11.25">
      <c r="A5" s="15" t="s">
        <v>9</v>
      </c>
    </row>
    <row r="6" spans="1:53" ht="11.25">
      <c r="A6" s="10" t="s">
        <v>68</v>
      </c>
      <c r="B6" s="11">
        <v>59.66930142643072</v>
      </c>
      <c r="C6" s="11">
        <v>61.97718631178707</v>
      </c>
      <c r="D6" s="11">
        <v>57.103448275862064</v>
      </c>
      <c r="E6" s="11">
        <v>67.58620689655173</v>
      </c>
      <c r="F6" s="11">
        <v>64.04109589041096</v>
      </c>
      <c r="G6" s="11">
        <v>63.549160671462836</v>
      </c>
      <c r="H6" s="11">
        <v>64.5123384253819</v>
      </c>
      <c r="I6" s="11">
        <v>58.96358543417367</v>
      </c>
      <c r="J6" s="11">
        <v>69.12493120528343</v>
      </c>
      <c r="K6" s="11">
        <v>66.14950634696756</v>
      </c>
      <c r="L6" s="11">
        <v>55.755102040816325</v>
      </c>
      <c r="M6" s="11">
        <v>70.14028056112225</v>
      </c>
      <c r="N6" s="11">
        <v>69.7384806973848</v>
      </c>
      <c r="O6" s="11">
        <v>62.030323005932765</v>
      </c>
      <c r="P6" s="11">
        <v>52.55813953488372</v>
      </c>
      <c r="Q6" s="11">
        <v>60.458452722063036</v>
      </c>
      <c r="R6" s="11">
        <v>63.36248785228376</v>
      </c>
      <c r="S6" s="11">
        <v>67.40395809080326</v>
      </c>
      <c r="T6" s="11">
        <v>57.08722741433022</v>
      </c>
      <c r="U6" s="11">
        <v>66.58851113716295</v>
      </c>
      <c r="V6" s="11">
        <v>58.303635067712044</v>
      </c>
      <c r="W6" s="11">
        <v>60.95652173913043</v>
      </c>
      <c r="X6" s="11">
        <v>59.89949748743718</v>
      </c>
      <c r="Y6" s="11">
        <v>61.20906801007556</v>
      </c>
      <c r="Z6" s="11">
        <v>59.966914805624484</v>
      </c>
      <c r="AA6" s="11">
        <v>59.308510638297875</v>
      </c>
      <c r="AB6" s="11">
        <v>58.021712907117006</v>
      </c>
      <c r="AC6" s="11">
        <v>57.165109034267914</v>
      </c>
      <c r="AD6" s="11">
        <v>54.93562231759657</v>
      </c>
      <c r="AE6" s="11">
        <v>59.57756737072105</v>
      </c>
      <c r="AF6" s="11">
        <v>54.061371841155236</v>
      </c>
      <c r="AG6" s="11">
        <v>57.07154742096506</v>
      </c>
      <c r="AH6" s="11">
        <v>49.59871589085072</v>
      </c>
      <c r="AI6" s="11">
        <v>61.87782805429865</v>
      </c>
      <c r="AJ6" s="11">
        <v>54.50988994917919</v>
      </c>
      <c r="AK6" s="11">
        <v>57.15502555366269</v>
      </c>
      <c r="AL6" s="11">
        <v>60.45706371191135</v>
      </c>
      <c r="AM6" s="11">
        <v>65.78108395324124</v>
      </c>
      <c r="AN6" s="11">
        <v>68.67283950617285</v>
      </c>
      <c r="AO6" s="11">
        <v>62.58223684210527</v>
      </c>
      <c r="AP6" s="11">
        <v>62.29151559100797</v>
      </c>
      <c r="AQ6" s="11">
        <v>64.10934744268077</v>
      </c>
      <c r="AR6" s="11">
        <v>63.278688524590166</v>
      </c>
      <c r="AS6" s="11">
        <v>71.81354697742171</v>
      </c>
      <c r="AT6" s="11">
        <v>63.6615811373093</v>
      </c>
      <c r="AU6" s="11">
        <v>62.197092084006464</v>
      </c>
      <c r="AV6" s="11">
        <v>62.852897473997025</v>
      </c>
      <c r="AW6" s="11">
        <v>61.60220994475139</v>
      </c>
      <c r="AX6" s="11">
        <v>59.756097560975604</v>
      </c>
      <c r="AY6" s="11">
        <v>56.98924731182796</v>
      </c>
      <c r="AZ6" s="11">
        <v>54.36746987951807</v>
      </c>
      <c r="BA6" s="11">
        <v>65.6686626746507</v>
      </c>
    </row>
    <row r="7" spans="1:53" ht="11.25">
      <c r="A7" s="10" t="s">
        <v>10</v>
      </c>
      <c r="B7" s="11">
        <v>76.38568269627973</v>
      </c>
      <c r="C7" s="11">
        <v>81.79419525065963</v>
      </c>
      <c r="D7" s="11">
        <v>75.6838905775076</v>
      </c>
      <c r="E7" s="11">
        <v>83.56940509915015</v>
      </c>
      <c r="F7" s="11">
        <v>81.73302107728337</v>
      </c>
      <c r="G7" s="11">
        <v>78.26086956521739</v>
      </c>
      <c r="H7" s="11">
        <v>80.58252427184466</v>
      </c>
      <c r="I7" s="11">
        <v>75.0778816199377</v>
      </c>
      <c r="J7" s="11">
        <v>85.11111111111111</v>
      </c>
      <c r="K7" s="11">
        <v>86.04651162790698</v>
      </c>
      <c r="L7" s="11">
        <v>77.79632721202003</v>
      </c>
      <c r="M7" s="11">
        <v>86.57314629258516</v>
      </c>
      <c r="N7" s="11">
        <v>86.64850136239782</v>
      </c>
      <c r="O7" s="11">
        <v>80.41237113402062</v>
      </c>
      <c r="P7" s="11">
        <v>68.4640522875817</v>
      </c>
      <c r="Q7" s="11">
        <v>75.92592592592592</v>
      </c>
      <c r="R7" s="11">
        <v>79.61783439490446</v>
      </c>
      <c r="S7" s="11">
        <v>84.21052631578947</v>
      </c>
      <c r="T7" s="11">
        <v>71.52542372881356</v>
      </c>
      <c r="U7" s="11">
        <v>85.41666666666666</v>
      </c>
      <c r="V7" s="11">
        <v>72.44094488188976</v>
      </c>
      <c r="W7" s="11">
        <v>77.90262172284645</v>
      </c>
      <c r="X7" s="11">
        <v>73.99103139013454</v>
      </c>
      <c r="Y7" s="11">
        <v>74.95682210708118</v>
      </c>
      <c r="Z7" s="11">
        <v>79.3103448275862</v>
      </c>
      <c r="AA7" s="11">
        <v>74.80490523968784</v>
      </c>
      <c r="AB7" s="11">
        <v>71.46974063400576</v>
      </c>
      <c r="AC7" s="11">
        <v>69.9825479930192</v>
      </c>
      <c r="AD7" s="11">
        <v>72.67657992565056</v>
      </c>
      <c r="AE7" s="11">
        <v>77.10843373493977</v>
      </c>
      <c r="AF7" s="11">
        <v>68.05555555555556</v>
      </c>
      <c r="AG7" s="11">
        <v>75.30224525043178</v>
      </c>
      <c r="AH7" s="11">
        <v>70.25641025641025</v>
      </c>
      <c r="AI7" s="11">
        <v>75.5</v>
      </c>
      <c r="AJ7" s="11">
        <v>71.78172355732436</v>
      </c>
      <c r="AK7" s="11">
        <v>77.50439367311071</v>
      </c>
      <c r="AL7" s="11">
        <v>79.88505747126436</v>
      </c>
      <c r="AM7" s="11">
        <v>83.06636155606407</v>
      </c>
      <c r="AN7" s="11">
        <v>81.84818481848185</v>
      </c>
      <c r="AO7" s="11">
        <v>81.23893805309734</v>
      </c>
      <c r="AP7" s="11">
        <v>78.13953488372093</v>
      </c>
      <c r="AQ7" s="11">
        <v>78.33655705996132</v>
      </c>
      <c r="AR7" s="11">
        <v>76.13122171945702</v>
      </c>
      <c r="AS7" s="11">
        <v>83.51145038167938</v>
      </c>
      <c r="AT7" s="11">
        <v>75.5813953488372</v>
      </c>
      <c r="AU7" s="11">
        <v>80.4054054054054</v>
      </c>
      <c r="AV7" s="11">
        <v>76.57657657657657</v>
      </c>
      <c r="AW7" s="11">
        <v>77.57936507936508</v>
      </c>
      <c r="AX7" s="11">
        <v>68.75</v>
      </c>
      <c r="AY7" s="11">
        <v>76.76470588235294</v>
      </c>
      <c r="AZ7" s="11">
        <v>74.2671009771987</v>
      </c>
      <c r="BA7" s="11">
        <v>75.95959595959596</v>
      </c>
    </row>
    <row r="8" spans="1:53" ht="11.25">
      <c r="A8" s="10" t="s">
        <v>11</v>
      </c>
      <c r="B8" s="11">
        <v>44.80094233595573</v>
      </c>
      <c r="C8" s="11">
        <v>43.65853658536585</v>
      </c>
      <c r="D8" s="11">
        <v>41.66666666666667</v>
      </c>
      <c r="E8" s="11">
        <v>52.41935483870967</v>
      </c>
      <c r="F8" s="11">
        <v>47.216035634743875</v>
      </c>
      <c r="G8" s="11">
        <v>51.931330472103</v>
      </c>
      <c r="H8" s="11">
        <v>49.430523917995444</v>
      </c>
      <c r="I8" s="11">
        <v>45.80152671755725</v>
      </c>
      <c r="J8" s="11">
        <v>53.43511450381679</v>
      </c>
      <c r="K8" s="11">
        <v>47.397260273972606</v>
      </c>
      <c r="L8" s="11">
        <v>34.66453674121406</v>
      </c>
      <c r="M8" s="11">
        <v>53.707414829659314</v>
      </c>
      <c r="N8" s="11">
        <v>55.5045871559633</v>
      </c>
      <c r="O8" s="11">
        <v>47.13603818615752</v>
      </c>
      <c r="P8" s="11">
        <v>38.200589970501476</v>
      </c>
      <c r="Q8" s="11">
        <v>47.05882352941176</v>
      </c>
      <c r="R8" s="11">
        <v>49.6415770609319</v>
      </c>
      <c r="S8" s="11">
        <v>52.164261931187575</v>
      </c>
      <c r="T8" s="11">
        <v>44.81268011527377</v>
      </c>
      <c r="U8" s="11">
        <v>47.26840855106889</v>
      </c>
      <c r="V8" s="11">
        <v>46.61458333333333</v>
      </c>
      <c r="W8" s="11">
        <v>46.26623376623377</v>
      </c>
      <c r="X8" s="11">
        <v>48.451730418943534</v>
      </c>
      <c r="Y8" s="11">
        <v>48.20261437908497</v>
      </c>
      <c r="Z8" s="11">
        <v>42.130365659777425</v>
      </c>
      <c r="AA8" s="11">
        <v>45.16785350966429</v>
      </c>
      <c r="AB8" s="11">
        <v>48.3402489626556</v>
      </c>
      <c r="AC8" s="11">
        <v>46.835443037974684</v>
      </c>
      <c r="AD8" s="11">
        <v>39.71291866028708</v>
      </c>
      <c r="AE8" s="11">
        <v>43.15937940761636</v>
      </c>
      <c r="AF8" s="11">
        <v>42.384105960264904</v>
      </c>
      <c r="AG8" s="11">
        <v>40.12841091492777</v>
      </c>
      <c r="AH8" s="11">
        <v>31.316187594553707</v>
      </c>
      <c r="AI8" s="11">
        <v>50.6198347107438</v>
      </c>
      <c r="AJ8" s="11">
        <v>38.71193559677984</v>
      </c>
      <c r="AK8" s="11">
        <v>38.01652892561984</v>
      </c>
      <c r="AL8" s="11">
        <v>42.37967914438502</v>
      </c>
      <c r="AM8" s="11">
        <v>50.79365079365079</v>
      </c>
      <c r="AN8" s="11">
        <v>57.10144927536231</v>
      </c>
      <c r="AO8" s="11">
        <v>46.39016897081413</v>
      </c>
      <c r="AP8" s="11">
        <v>48.36512261580381</v>
      </c>
      <c r="AQ8" s="11">
        <v>52.188006482982175</v>
      </c>
      <c r="AR8" s="11">
        <v>51.26849894291755</v>
      </c>
      <c r="AS8" s="11">
        <v>61.14206128133704</v>
      </c>
      <c r="AT8" s="11">
        <v>52.785145888594165</v>
      </c>
      <c r="AU8" s="11">
        <v>45.51083591331269</v>
      </c>
      <c r="AV8" s="11">
        <v>49.411764705882355</v>
      </c>
      <c r="AW8" s="11">
        <v>47.766323024054984</v>
      </c>
      <c r="AX8" s="11">
        <v>52.71739130434783</v>
      </c>
      <c r="AY8" s="11">
        <v>40.34653465346535</v>
      </c>
      <c r="AZ8" s="11">
        <v>37.254901960784316</v>
      </c>
      <c r="BA8" s="11">
        <v>55.62130177514793</v>
      </c>
    </row>
    <row r="9" ht="11.25">
      <c r="A9" s="15"/>
    </row>
    <row r="10" ht="11.25">
      <c r="A10" s="15" t="s">
        <v>13</v>
      </c>
    </row>
    <row r="11" ht="11.25">
      <c r="A11" s="10" t="s">
        <v>150</v>
      </c>
    </row>
    <row r="12" spans="1:37" ht="11.25">
      <c r="A12" s="10" t="s">
        <v>151</v>
      </c>
      <c r="B12" s="10" t="s">
        <v>68</v>
      </c>
      <c r="C12" s="10" t="s">
        <v>69</v>
      </c>
      <c r="D12" s="10" t="s">
        <v>70</v>
      </c>
      <c r="E12" s="10" t="s">
        <v>71</v>
      </c>
      <c r="F12" s="10" t="s">
        <v>72</v>
      </c>
      <c r="G12" s="10" t="s">
        <v>73</v>
      </c>
      <c r="H12" s="10" t="s">
        <v>74</v>
      </c>
      <c r="I12" s="10" t="s">
        <v>75</v>
      </c>
      <c r="J12" s="10" t="s">
        <v>76</v>
      </c>
      <c r="K12" s="10" t="s">
        <v>77</v>
      </c>
      <c r="L12" s="10" t="s">
        <v>78</v>
      </c>
      <c r="M12" s="10" t="s">
        <v>79</v>
      </c>
      <c r="N12" s="10" t="s">
        <v>80</v>
      </c>
      <c r="O12" s="10" t="s">
        <v>81</v>
      </c>
      <c r="P12" s="10" t="s">
        <v>82</v>
      </c>
      <c r="Q12" s="10" t="s">
        <v>83</v>
      </c>
      <c r="R12" s="10" t="s">
        <v>84</v>
      </c>
      <c r="S12" s="10" t="s">
        <v>85</v>
      </c>
      <c r="T12" s="10" t="s">
        <v>86</v>
      </c>
      <c r="U12" s="10" t="s">
        <v>87</v>
      </c>
      <c r="V12" s="10" t="s">
        <v>88</v>
      </c>
      <c r="W12" s="10" t="s">
        <v>89</v>
      </c>
      <c r="X12" s="10" t="s">
        <v>90</v>
      </c>
      <c r="Y12" s="10" t="s">
        <v>91</v>
      </c>
      <c r="Z12" s="10" t="s">
        <v>92</v>
      </c>
      <c r="AA12" s="10" t="s">
        <v>93</v>
      </c>
      <c r="AB12" s="10" t="s">
        <v>94</v>
      </c>
      <c r="AC12" s="10" t="s">
        <v>95</v>
      </c>
      <c r="AD12" s="10" t="s">
        <v>96</v>
      </c>
      <c r="AE12" s="10" t="s">
        <v>97</v>
      </c>
      <c r="AF12" s="10" t="s">
        <v>98</v>
      </c>
      <c r="AG12" s="10" t="s">
        <v>99</v>
      </c>
      <c r="AH12" s="10" t="s">
        <v>100</v>
      </c>
      <c r="AI12" s="10" t="s">
        <v>101</v>
      </c>
      <c r="AJ12" s="10" t="s">
        <v>68</v>
      </c>
      <c r="AK12" s="10" t="s">
        <v>68</v>
      </c>
    </row>
    <row r="13" spans="1:53" ht="11.25">
      <c r="A13" s="1" t="s">
        <v>68</v>
      </c>
      <c r="B13" s="10">
        <f>PEA!B14/PIA!B12*100</f>
        <v>59.6687294814747</v>
      </c>
      <c r="C13" s="10">
        <f>PEA!C14/PIA!C12*100</f>
        <v>61.97718631178707</v>
      </c>
      <c r="D13" s="10">
        <f>PEA!D14/PIA!D12*100</f>
        <v>57.103448275862064</v>
      </c>
      <c r="E13" s="10">
        <f>PEA!E14/PIA!E12*100</f>
        <v>67.58620689655173</v>
      </c>
      <c r="F13" s="10">
        <f>PEA!F14/PIA!F12*100</f>
        <v>64.04109589041096</v>
      </c>
      <c r="G13" s="10">
        <f>PEA!G14/PIA!G12*100</f>
        <v>63.549160671462836</v>
      </c>
      <c r="H13" s="10">
        <f>PEA!H14/PIA!H12*100</f>
        <v>64.5123384253819</v>
      </c>
      <c r="I13" s="10">
        <f>PEA!I14/PIA!I12*100</f>
        <v>58.96358543417367</v>
      </c>
      <c r="J13" s="10">
        <f>PEA!J14/PIA!J12*100</f>
        <v>69.12493120528343</v>
      </c>
      <c r="K13" s="10">
        <f>PEA!K14/PIA!K12*100</f>
        <v>66.14950634696756</v>
      </c>
      <c r="L13" s="10">
        <f>PEA!L14/PIA!L12*100</f>
        <v>55.755102040816325</v>
      </c>
      <c r="M13" s="10">
        <f>PEA!M14/PIA!M12*100</f>
        <v>70.14028056112225</v>
      </c>
      <c r="N13" s="10">
        <f>PEA!N14/PIA!N12*100</f>
        <v>69.7384806973848</v>
      </c>
      <c r="O13" s="10">
        <f>PEA!O14/PIA!O12*100</f>
        <v>62.030323005932765</v>
      </c>
      <c r="P13" s="10">
        <f>PEA!P14/PIA!P12*100</f>
        <v>52.55813953488372</v>
      </c>
      <c r="Q13" s="10">
        <f>PEA!Q14/PIA!Q12*100</f>
        <v>60.458452722063036</v>
      </c>
      <c r="R13" s="10">
        <f>PEA!R14/PIA!R12*100</f>
        <v>63.36248785228376</v>
      </c>
      <c r="S13" s="10">
        <f>PEA!S14/PIA!S12*100</f>
        <v>67.40395809080326</v>
      </c>
      <c r="T13" s="10">
        <f>PEA!T14/PIA!T12*100</f>
        <v>57.08722741433022</v>
      </c>
      <c r="U13" s="10">
        <f>PEA!U14/PIA!U12*100</f>
        <v>66.58851113716295</v>
      </c>
      <c r="V13" s="10">
        <f>PEA!V14/PIA!V12*100</f>
        <v>58.303635067712044</v>
      </c>
      <c r="W13" s="10">
        <f>PEA!W14/PIA!W12*100</f>
        <v>60.95652173913043</v>
      </c>
      <c r="X13" s="10">
        <f>PEA!X14/PIA!X12*100</f>
        <v>59.89949748743718</v>
      </c>
      <c r="Y13" s="10">
        <f>PEA!Y14/PIA!Y12*100</f>
        <v>61.20906801007556</v>
      </c>
      <c r="Z13" s="10">
        <f>PEA!Z14/PIA!Z12*100</f>
        <v>59.966914805624484</v>
      </c>
      <c r="AA13" s="10">
        <f>PEA!AA14/PIA!AA12*100</f>
        <v>59.308510638297875</v>
      </c>
      <c r="AB13" s="10">
        <f>PEA!AB14/PIA!AB12*100</f>
        <v>58.021712907117006</v>
      </c>
      <c r="AC13" s="10">
        <f>PEA!AC14/PIA!AC12*100</f>
        <v>57.165109034267914</v>
      </c>
      <c r="AD13" s="10">
        <f>PEA!AD14/PIA!AD12*100</f>
        <v>54.93562231759657</v>
      </c>
      <c r="AE13" s="10">
        <f>PEA!AE14/PIA!AE12*100</f>
        <v>59.57756737072105</v>
      </c>
      <c r="AF13" s="10">
        <f>PEA!AF14/PIA!AF12*100</f>
        <v>54.061371841155236</v>
      </c>
      <c r="AG13" s="10">
        <f>PEA!AG14/PIA!AG12*100</f>
        <v>57.07154742096506</v>
      </c>
      <c r="AH13" s="10">
        <f>PEA!AH14/PIA!AH12*100</f>
        <v>49.59871589085072</v>
      </c>
      <c r="AI13" s="10">
        <f>PEA!AI14/PIA!AI12*100</f>
        <v>61.87782805429865</v>
      </c>
      <c r="AJ13" s="10">
        <f>PEA!AJ14/PIA!AJ12*100</f>
        <v>54.506233775730315</v>
      </c>
      <c r="AK13" s="10">
        <f>PEA!AK14/PIA!AK12*100</f>
        <v>57.15502555366269</v>
      </c>
      <c r="AL13" s="10">
        <f>PEA!AL14/PIA!AL12*100</f>
        <v>60.45706371191135</v>
      </c>
      <c r="AM13" s="10">
        <f>PEA!AM14/PIA!AM12*100</f>
        <v>65.78108395324124</v>
      </c>
      <c r="AN13" s="10">
        <f>PEA!AN14/PIA!AN12*100</f>
        <v>68.67283950617285</v>
      </c>
      <c r="AO13" s="10">
        <f>PEA!AO14/PIA!AO12*100</f>
        <v>62.58223684210527</v>
      </c>
      <c r="AP13" s="10">
        <f>PEA!AP14/PIA!AP12*100</f>
        <v>62.29151559100797</v>
      </c>
      <c r="AQ13" s="10">
        <f>PEA!AQ14/PIA!AQ12*100</f>
        <v>64.10934744268077</v>
      </c>
      <c r="AR13" s="10">
        <f>PEA!AR14/PIA!AR12*100</f>
        <v>63.278688524590166</v>
      </c>
      <c r="AS13" s="10">
        <f>PEA!AS14/PIA!AS12*100</f>
        <v>71.81354697742171</v>
      </c>
      <c r="AT13" s="10">
        <f>PEA!AT14/PIA!AT12*100</f>
        <v>63.6615811373093</v>
      </c>
      <c r="AU13" s="10">
        <f>PEA!AU14/PIA!AU12*100</f>
        <v>62.197092084006464</v>
      </c>
      <c r="AV13" s="10">
        <f>PEA!AV14/PIA!AV12*100</f>
        <v>62.852897473997025</v>
      </c>
      <c r="AW13" s="10">
        <f>PEA!AW14/PIA!AW12*100</f>
        <v>61.60220994475139</v>
      </c>
      <c r="AX13" s="10">
        <f>PEA!AX14/PIA!AX12*100</f>
        <v>59.756097560975604</v>
      </c>
      <c r="AY13" s="10">
        <f>PEA!AY14/PIA!AY12*100</f>
        <v>56.98924731182796</v>
      </c>
      <c r="AZ13" s="10">
        <f>PEA!AZ14/PIA!AZ12*100</f>
        <v>54.36746987951807</v>
      </c>
      <c r="BA13" s="10">
        <f>PEA!BA14/PIA!BA12*100</f>
        <v>65.6686626746507</v>
      </c>
    </row>
    <row r="14" spans="1:53" ht="11.25">
      <c r="A14" s="1" t="s">
        <v>14</v>
      </c>
      <c r="B14" s="10">
        <f>PEA!B15/PIA!B13*100</f>
        <v>22.360703812316714</v>
      </c>
      <c r="C14" s="10">
        <f>PEA!C15/PIA!C13*100</f>
        <v>21.333333333333336</v>
      </c>
      <c r="D14" s="10">
        <f>PEA!D15/PIA!D13*100</f>
        <v>25.675675675675674</v>
      </c>
      <c r="E14" s="10">
        <f>PEA!E15/PIA!E13*100</f>
        <v>36.0655737704918</v>
      </c>
      <c r="F14" s="10">
        <f>PEA!F15/PIA!F13*100</f>
        <v>31.32530120481928</v>
      </c>
      <c r="G14" s="10">
        <f>PEA!G15/PIA!G13*100</f>
        <v>21.052631578947366</v>
      </c>
      <c r="H14" s="10">
        <f>PEA!H15/PIA!H13*100</f>
        <v>24.46808510638298</v>
      </c>
      <c r="I14" s="10">
        <f>PEA!I15/PIA!I13*100</f>
        <v>4.761904761904762</v>
      </c>
      <c r="J14" s="10">
        <f>PEA!J15/PIA!J13*100</f>
        <v>40.65934065934066</v>
      </c>
      <c r="K14" s="10">
        <f>PEA!K15/PIA!K13*100</f>
        <v>27.710843373493976</v>
      </c>
      <c r="L14" s="10">
        <f>PEA!L15/PIA!L13*100</f>
        <v>16</v>
      </c>
      <c r="M14" s="10">
        <f>PEA!M15/PIA!M13*100</f>
        <v>33.89830508474576</v>
      </c>
      <c r="N14" s="10">
        <f>PEA!N15/PIA!N13*100</f>
        <v>46.25</v>
      </c>
      <c r="O14" s="10">
        <f>PEA!O15/PIA!O13*100</f>
        <v>22.962962962962962</v>
      </c>
      <c r="P14" s="10">
        <f>PEA!P15/PIA!P13*100</f>
        <v>15.59633027522936</v>
      </c>
      <c r="Q14" s="10">
        <f>PEA!Q15/PIA!Q13*100</f>
        <v>21.21212121212121</v>
      </c>
      <c r="R14" s="10">
        <f>PEA!R15/PIA!R13*100</f>
        <v>30.097087378640776</v>
      </c>
      <c r="S14" s="10">
        <f>PEA!S15/PIA!S13*100</f>
        <v>24.11764705882353</v>
      </c>
      <c r="T14" s="10">
        <f>PEA!T15/PIA!T13*100</f>
        <v>27</v>
      </c>
      <c r="U14" s="10">
        <f>PEA!U15/PIA!U13*100</f>
        <v>22.07792207792208</v>
      </c>
      <c r="V14" s="10">
        <f>PEA!V15/PIA!V13*100</f>
        <v>24.031007751937985</v>
      </c>
      <c r="W14" s="10">
        <f>PEA!W15/PIA!W13*100</f>
        <v>27.34375</v>
      </c>
      <c r="X14" s="10">
        <f>PEA!X15/PIA!X13*100</f>
        <v>28.155339805825243</v>
      </c>
      <c r="Y14" s="10">
        <f>PEA!Y15/PIA!Y13*100</f>
        <v>23.18840579710145</v>
      </c>
      <c r="Z14" s="10">
        <f>PEA!Z15/PIA!Z13*100</f>
        <v>24.03846153846154</v>
      </c>
      <c r="AA14" s="10">
        <f>PEA!AA15/PIA!AA13*100</f>
        <v>16.216216216216218</v>
      </c>
      <c r="AB14" s="10">
        <f>PEA!AB15/PIA!AB13*100</f>
        <v>23.595505617977526</v>
      </c>
      <c r="AC14" s="10">
        <f>PEA!AC15/PIA!AC13*100</f>
        <v>19.51219512195122</v>
      </c>
      <c r="AD14" s="10">
        <f>PEA!AD15/PIA!AD13*100</f>
        <v>16.417910447761194</v>
      </c>
      <c r="AE14" s="10">
        <f>PEA!AE15/PIA!AE13*100</f>
        <v>26.119402985074625</v>
      </c>
      <c r="AF14" s="10">
        <f>PEA!AF15/PIA!AF13*100</f>
        <v>19.81132075471698</v>
      </c>
      <c r="AG14" s="10">
        <f>PEA!AG15/PIA!AG13*100</f>
        <v>20.47244094488189</v>
      </c>
      <c r="AH14" s="10">
        <f>PEA!AH15/PIA!AH13*100</f>
        <v>17.391304347826086</v>
      </c>
      <c r="AI14" s="10">
        <f>PEA!AI15/PIA!AI13*100</f>
        <v>15.463917525773196</v>
      </c>
      <c r="AJ14" s="10">
        <f>PEA!AJ15/PIA!AJ13*100</f>
        <v>17.391304347826086</v>
      </c>
      <c r="AK14" s="10">
        <f>PEA!AK15/PIA!AK13*100</f>
        <v>13.88888888888889</v>
      </c>
      <c r="AL14" s="10">
        <f>PEA!AL15/PIA!AL13*100</f>
        <v>25.185185185185183</v>
      </c>
      <c r="AM14" s="10">
        <f>PEA!AM15/PIA!AM13*100</f>
        <v>20.930232558139537</v>
      </c>
      <c r="AN14" s="10">
        <f>PEA!AN15/PIA!AN13*100</f>
        <v>22.93577981651376</v>
      </c>
      <c r="AO14" s="10">
        <f>PEA!AO15/PIA!AO13*100</f>
        <v>27.819548872180448</v>
      </c>
      <c r="AP14" s="10">
        <f>PEA!AP15/PIA!AP13*100</f>
        <v>28.57142857142857</v>
      </c>
      <c r="AQ14" s="10">
        <f>PEA!AQ15/PIA!AQ13*100</f>
        <v>28.71287128712871</v>
      </c>
      <c r="AR14" s="10">
        <f>PEA!AR15/PIA!AR13*100</f>
        <v>9.448818897637794</v>
      </c>
      <c r="AS14" s="10">
        <f>PEA!AS15/PIA!AS13*100</f>
        <v>33.97435897435898</v>
      </c>
      <c r="AT14" s="10">
        <f>PEA!AT15/PIA!AT13*100</f>
        <v>25.925925925925924</v>
      </c>
      <c r="AU14" s="10">
        <f>PEA!AU15/PIA!AU13*100</f>
        <v>17.391304347826086</v>
      </c>
      <c r="AV14" s="10">
        <f>PEA!AV15/PIA!AV13*100</f>
        <v>15</v>
      </c>
      <c r="AW14" s="10">
        <f>PEA!AW15/PIA!AW13*100</f>
        <v>20.72072072072072</v>
      </c>
      <c r="AX14" s="10">
        <f>PEA!AX15/PIA!AX13*100</f>
        <v>19.230769230769234</v>
      </c>
      <c r="AY14" s="10">
        <f>PEA!AY15/PIA!AY13*100</f>
        <v>17.391304347826086</v>
      </c>
      <c r="AZ14" s="10">
        <f>PEA!AZ15/PIA!AZ13*100</f>
        <v>18.51851851851852</v>
      </c>
      <c r="BA14" s="10">
        <f>PEA!BA15/PIA!BA13*100</f>
        <v>13.333333333333334</v>
      </c>
    </row>
    <row r="15" spans="1:53" ht="11.25">
      <c r="A15" s="1" t="s">
        <v>388</v>
      </c>
      <c r="B15" s="10">
        <f>PEA!B16/PIA!B14*100</f>
        <v>50.543167524299605</v>
      </c>
      <c r="C15" s="10">
        <f>PEA!C16/PIA!C14*100</f>
        <v>57.99999999999999</v>
      </c>
      <c r="D15" s="10">
        <f>PEA!D16/PIA!D14*100</f>
        <v>53.70370370370371</v>
      </c>
      <c r="E15" s="10">
        <f>PEA!E16/PIA!E14*100</f>
        <v>69.76744186046511</v>
      </c>
      <c r="F15" s="10">
        <f>PEA!F16/PIA!F14*100</f>
        <v>60</v>
      </c>
      <c r="G15" s="10">
        <f>PEA!G16/PIA!G14*100</f>
        <v>52.27272727272727</v>
      </c>
      <c r="H15" s="10">
        <f>PEA!H16/PIA!H14*100</f>
        <v>65.67164179104478</v>
      </c>
      <c r="I15" s="10">
        <f>PEA!I16/PIA!I14*100</f>
        <v>45</v>
      </c>
      <c r="J15" s="10">
        <f>PEA!J16/PIA!J14*100</f>
        <v>74.78260869565217</v>
      </c>
      <c r="K15" s="10">
        <f>PEA!K16/PIA!K14*100</f>
        <v>60</v>
      </c>
      <c r="L15" s="10">
        <f>PEA!L16/PIA!L14*100</f>
        <v>40.625</v>
      </c>
      <c r="M15" s="10">
        <f>PEA!M16/PIA!M14*100</f>
        <v>68</v>
      </c>
      <c r="N15" s="10">
        <f>PEA!N16/PIA!N14*100</f>
        <v>72.91666666666666</v>
      </c>
      <c r="O15" s="10">
        <f>PEA!O16/PIA!O14*100</f>
        <v>50.72463768115942</v>
      </c>
      <c r="P15" s="10">
        <f>PEA!P16/PIA!P14*100</f>
        <v>48.4375</v>
      </c>
      <c r="Q15" s="10">
        <f>PEA!Q16/PIA!Q14*100</f>
        <v>51.724137931034484</v>
      </c>
      <c r="R15" s="10">
        <f>PEA!R16/PIA!R14*100</f>
        <v>56.92307692307692</v>
      </c>
      <c r="S15" s="10">
        <f>PEA!S16/PIA!S14*100</f>
        <v>50.76923076923077</v>
      </c>
      <c r="T15" s="10">
        <f>PEA!T16/PIA!T14*100</f>
        <v>57.534246575342465</v>
      </c>
      <c r="U15" s="10">
        <f>PEA!U16/PIA!U14*100</f>
        <v>56.86274509803921</v>
      </c>
      <c r="V15" s="10">
        <f>PEA!V16/PIA!V14*100</f>
        <v>50</v>
      </c>
      <c r="W15" s="10">
        <f>PEA!W16/PIA!W14*100</f>
        <v>58.666666666666664</v>
      </c>
      <c r="X15" s="10">
        <f>PEA!X16/PIA!X14*100</f>
        <v>58.730158730158735</v>
      </c>
      <c r="Y15" s="10">
        <f>PEA!Y16/PIA!Y14*100</f>
        <v>49.36708860759494</v>
      </c>
      <c r="Z15" s="10">
        <f>PEA!Z16/PIA!Z14*100</f>
        <v>48.717948717948715</v>
      </c>
      <c r="AA15" s="10">
        <f>PEA!AA16/PIA!AA14*100</f>
        <v>38.613861386138616</v>
      </c>
      <c r="AB15" s="10">
        <f>PEA!AB16/PIA!AB14*100</f>
        <v>45.3125</v>
      </c>
      <c r="AC15" s="10">
        <f>PEA!AC16/PIA!AC14*100</f>
        <v>37.096774193548384</v>
      </c>
      <c r="AD15" s="10">
        <f>PEA!AD16/PIA!AD14*100</f>
        <v>33.76623376623377</v>
      </c>
      <c r="AE15" s="10">
        <f>PEA!AE16/PIA!AE14*100</f>
        <v>56.666666666666664</v>
      </c>
      <c r="AF15" s="10">
        <f>PEA!AF16/PIA!AF14*100</f>
        <v>27.536231884057973</v>
      </c>
      <c r="AG15" s="10">
        <f>PEA!AG16/PIA!AG14*100</f>
        <v>35.9375</v>
      </c>
      <c r="AH15" s="10">
        <f>PEA!AH16/PIA!AH14*100</f>
        <v>50</v>
      </c>
      <c r="AI15" s="10">
        <f>PEA!AI16/PIA!AI14*100</f>
        <v>63.41463414634146</v>
      </c>
      <c r="AJ15" s="10">
        <f>PEA!AJ16/PIA!AJ14*100</f>
        <v>48.520345252774355</v>
      </c>
      <c r="AK15" s="10">
        <f>PEA!AK16/PIA!AK14*100</f>
        <v>49.35064935064935</v>
      </c>
      <c r="AL15" s="10">
        <f>PEA!AL16/PIA!AL14*100</f>
        <v>52.17391304347826</v>
      </c>
      <c r="AM15" s="10">
        <f>PEA!AM16/PIA!AM14*100</f>
        <v>54.54545454545454</v>
      </c>
      <c r="AN15" s="10">
        <f>PEA!AN16/PIA!AN14*100</f>
        <v>52.38095238095239</v>
      </c>
      <c r="AO15" s="10">
        <f>PEA!AO16/PIA!AO14*100</f>
        <v>56.470588235294116</v>
      </c>
      <c r="AP15" s="10">
        <f>PEA!AP16/PIA!AP14*100</f>
        <v>56.75675675675676</v>
      </c>
      <c r="AQ15" s="10">
        <f>PEA!AQ16/PIA!AQ14*100</f>
        <v>52.32558139534884</v>
      </c>
      <c r="AR15" s="10">
        <f>PEA!AR16/PIA!AR14*100</f>
        <v>37.333333333333336</v>
      </c>
      <c r="AS15" s="10">
        <f>PEA!AS16/PIA!AS14*100</f>
        <v>62.65060240963856</v>
      </c>
      <c r="AT15" s="10">
        <f>PEA!AT16/PIA!AT14*100</f>
        <v>35.13513513513514</v>
      </c>
      <c r="AU15" s="10">
        <f>PEA!AU16/PIA!AU14*100</f>
        <v>41.86046511627907</v>
      </c>
      <c r="AV15" s="10">
        <f>PEA!AV16/PIA!AV14*100</f>
        <v>57.692307692307686</v>
      </c>
      <c r="AW15" s="10">
        <f>PEA!AW16/PIA!AW14*100</f>
        <v>46.666666666666664</v>
      </c>
      <c r="AX15" s="10">
        <f>PEA!AX16/PIA!AX14*100</f>
        <v>41.17647058823529</v>
      </c>
      <c r="AY15" s="10">
        <f>PEA!AY16/PIA!AY14*100</f>
        <v>21.27659574468085</v>
      </c>
      <c r="AZ15" s="10">
        <f>PEA!AZ16/PIA!AZ14*100</f>
        <v>51.162790697674424</v>
      </c>
      <c r="BA15" s="10">
        <f>PEA!BA16/PIA!BA14*100</f>
        <v>59.183673469387756</v>
      </c>
    </row>
    <row r="16" spans="1:53" ht="11.25">
      <c r="A16" s="1" t="s">
        <v>389</v>
      </c>
      <c r="B16" s="10">
        <f>PEA!B17/PIA!B15*100</f>
        <v>70.66211489020947</v>
      </c>
      <c r="C16" s="10">
        <f>PEA!C17/PIA!C15*100</f>
        <v>71.30434782608695</v>
      </c>
      <c r="D16" s="10">
        <f>PEA!D17/PIA!D15*100</f>
        <v>70.65217391304348</v>
      </c>
      <c r="E16" s="10">
        <f>PEA!E17/PIA!E15*100</f>
        <v>89.24731182795699</v>
      </c>
      <c r="F16" s="10">
        <f>PEA!F17/PIA!F15*100</f>
        <v>73.94957983193278</v>
      </c>
      <c r="G16" s="10">
        <f>PEA!G17/PIA!G15*100</f>
        <v>74.43609022556392</v>
      </c>
      <c r="H16" s="10">
        <f>PEA!H17/PIA!H15*100</f>
        <v>75</v>
      </c>
      <c r="I16" s="10">
        <f>PEA!I17/PIA!I15*100</f>
        <v>75</v>
      </c>
      <c r="J16" s="10">
        <f>PEA!J17/PIA!J15*100</f>
        <v>77.04918032786885</v>
      </c>
      <c r="K16" s="10">
        <f>PEA!K17/PIA!K15*100</f>
        <v>80</v>
      </c>
      <c r="L16" s="10">
        <f>PEA!L17/PIA!L15*100</f>
        <v>72.3404255319149</v>
      </c>
      <c r="M16" s="10">
        <f>PEA!M17/PIA!M15*100</f>
        <v>74.50980392156863</v>
      </c>
      <c r="N16" s="10">
        <f>PEA!N17/PIA!N15*100</f>
        <v>77.16535433070865</v>
      </c>
      <c r="O16" s="10">
        <f>PEA!O17/PIA!O15*100</f>
        <v>76.92307692307693</v>
      </c>
      <c r="P16" s="10">
        <f>PEA!P17/PIA!P15*100</f>
        <v>69.6969696969697</v>
      </c>
      <c r="Q16" s="10">
        <f>PEA!Q17/PIA!Q15*100</f>
        <v>86.74698795180723</v>
      </c>
      <c r="R16" s="10">
        <f>PEA!R17/PIA!R15*100</f>
        <v>71.12676056338029</v>
      </c>
      <c r="S16" s="10">
        <f>PEA!S17/PIA!S15*100</f>
        <v>79.6812749003984</v>
      </c>
      <c r="T16" s="10">
        <f>PEA!T17/PIA!T15*100</f>
        <v>62.98701298701299</v>
      </c>
      <c r="U16" s="10">
        <f>PEA!U17/PIA!U15*100</f>
        <v>69.92481203007519</v>
      </c>
      <c r="V16" s="10">
        <f>PEA!V17/PIA!V15*100</f>
        <v>67.9144385026738</v>
      </c>
      <c r="W16" s="10">
        <f>PEA!W17/PIA!W15*100</f>
        <v>71.51898734177216</v>
      </c>
      <c r="X16" s="10">
        <f>PEA!X17/PIA!X15*100</f>
        <v>72.51908396946564</v>
      </c>
      <c r="Y16" s="10">
        <f>PEA!Y17/PIA!Y15*100</f>
        <v>73.33333333333333</v>
      </c>
      <c r="Z16" s="10">
        <f>PEA!Z17/PIA!Z15*100</f>
        <v>69.75308641975309</v>
      </c>
      <c r="AA16" s="10">
        <f>PEA!AA17/PIA!AA15*100</f>
        <v>68.59205776173285</v>
      </c>
      <c r="AB16" s="10">
        <f>PEA!AB17/PIA!AB15*100</f>
        <v>54.629629629629626</v>
      </c>
      <c r="AC16" s="10">
        <f>PEA!AC17/PIA!AC15*100</f>
        <v>66.875</v>
      </c>
      <c r="AD16" s="10">
        <f>PEA!AD17/PIA!AD15*100</f>
        <v>67.04545454545455</v>
      </c>
      <c r="AE16" s="10">
        <f>PEA!AE17/PIA!AE15*100</f>
        <v>67.3469387755102</v>
      </c>
      <c r="AF16" s="10">
        <f>PEA!AF17/PIA!AF15*100</f>
        <v>68.62745098039215</v>
      </c>
      <c r="AG16" s="10">
        <f>PEA!AG17/PIA!AG15*100</f>
        <v>69.6774193548387</v>
      </c>
      <c r="AH16" s="10">
        <f>PEA!AH17/PIA!AH15*100</f>
        <v>58.27814569536424</v>
      </c>
      <c r="AI16" s="10">
        <f>PEA!AI17/PIA!AI15*100</f>
        <v>69.62962962962963</v>
      </c>
      <c r="AJ16" s="10">
        <f>PEA!AJ17/PIA!AJ15*100</f>
        <v>67.15700990693485</v>
      </c>
      <c r="AK16" s="10">
        <f>PEA!AK17/PIA!AK15*100</f>
        <v>67.5392670157068</v>
      </c>
      <c r="AL16" s="10">
        <f>PEA!AL17/PIA!AL15*100</f>
        <v>72.53886010362694</v>
      </c>
      <c r="AM16" s="10">
        <f>PEA!AM17/PIA!AM15*100</f>
        <v>73.80952380952381</v>
      </c>
      <c r="AN16" s="10">
        <f>PEA!AN17/PIA!AN15*100</f>
        <v>77.94871794871796</v>
      </c>
      <c r="AO16" s="10">
        <f>PEA!AO17/PIA!AO15*100</f>
        <v>69.5187165775401</v>
      </c>
      <c r="AP16" s="10">
        <f>PEA!AP17/PIA!AP15*100</f>
        <v>70.3883495145631</v>
      </c>
      <c r="AQ16" s="10">
        <f>PEA!AQ17/PIA!AQ15*100</f>
        <v>67.97385620915033</v>
      </c>
      <c r="AR16" s="10">
        <f>PEA!AR17/PIA!AR15*100</f>
        <v>67.12962962962963</v>
      </c>
      <c r="AS16" s="10">
        <f>PEA!AS17/PIA!AS15*100</f>
        <v>80.28169014084507</v>
      </c>
      <c r="AT16" s="10">
        <f>PEA!AT17/PIA!AT15*100</f>
        <v>65.68627450980392</v>
      </c>
      <c r="AU16" s="10">
        <f>PEA!AU17/PIA!AU15*100</f>
        <v>67.3913043478261</v>
      </c>
      <c r="AV16" s="10">
        <f>PEA!AV17/PIA!AV15*100</f>
        <v>70.58823529411765</v>
      </c>
      <c r="AW16" s="10">
        <f>PEA!AW17/PIA!AW15*100</f>
        <v>68.94409937888199</v>
      </c>
      <c r="AX16" s="10">
        <f>PEA!AX17/PIA!AX15*100</f>
        <v>73.07692307692307</v>
      </c>
      <c r="AY16" s="10">
        <f>PEA!AY17/PIA!AY15*100</f>
        <v>66.07142857142857</v>
      </c>
      <c r="AZ16" s="10">
        <f>PEA!AZ17/PIA!AZ15*100</f>
        <v>63.541666666666664</v>
      </c>
      <c r="BA16" s="10">
        <f>PEA!BA17/PIA!BA15*100</f>
        <v>82.75862068965517</v>
      </c>
    </row>
    <row r="17" spans="1:53" ht="11.25">
      <c r="A17" s="1" t="s">
        <v>16</v>
      </c>
      <c r="B17" s="10">
        <f>PEA!B18/PIA!B16*100</f>
        <v>72.1559110494775</v>
      </c>
      <c r="C17" s="10">
        <f>PEA!C18/PIA!C16*100</f>
        <v>67.61904761904762</v>
      </c>
      <c r="D17" s="10">
        <f>PEA!D18/PIA!D16*100</f>
        <v>73.33333333333333</v>
      </c>
      <c r="E17" s="10">
        <f>PEA!E18/PIA!E16*100</f>
        <v>75.25773195876289</v>
      </c>
      <c r="F17" s="10">
        <f>PEA!F18/PIA!F16*100</f>
        <v>78.16091954022988</v>
      </c>
      <c r="G17" s="10">
        <f>PEA!G18/PIA!G16*100</f>
        <v>75.49019607843137</v>
      </c>
      <c r="H17" s="10">
        <f>PEA!H18/PIA!H16*100</f>
        <v>78.65168539325843</v>
      </c>
      <c r="I17" s="10">
        <f>PEA!I18/PIA!I16*100</f>
        <v>79.36507936507937</v>
      </c>
      <c r="J17" s="10">
        <f>PEA!J18/PIA!J16*100</f>
        <v>74.78991596638656</v>
      </c>
      <c r="K17" s="10">
        <f>PEA!K18/PIA!K16*100</f>
        <v>73.52941176470588</v>
      </c>
      <c r="L17" s="10">
        <f>PEA!L18/PIA!L16*100</f>
        <v>69.5945945945946</v>
      </c>
      <c r="M17" s="10">
        <f>PEA!M18/PIA!M16*100</f>
        <v>75.42372881355932</v>
      </c>
      <c r="N17" s="10">
        <f>PEA!N18/PIA!N16*100</f>
        <v>70.87378640776699</v>
      </c>
      <c r="O17" s="10">
        <f>PEA!O18/PIA!O16*100</f>
        <v>80.4733727810651</v>
      </c>
      <c r="P17" s="10">
        <f>PEA!P18/PIA!P16*100</f>
        <v>77.04918032786885</v>
      </c>
      <c r="Q17" s="10">
        <f>PEA!Q18/PIA!Q16*100</f>
        <v>76.13636363636364</v>
      </c>
      <c r="R17" s="10">
        <f>PEA!R18/PIA!R16*100</f>
        <v>75</v>
      </c>
      <c r="S17" s="10">
        <f>PEA!S18/PIA!S16*100</f>
        <v>75.5868544600939</v>
      </c>
      <c r="T17" s="10">
        <f>PEA!T18/PIA!T16*100</f>
        <v>81.34328358208955</v>
      </c>
      <c r="U17" s="10">
        <f>PEA!U18/PIA!U16*100</f>
        <v>73.07692307692307</v>
      </c>
      <c r="V17" s="10">
        <f>PEA!V18/PIA!V16*100</f>
        <v>75.48387096774194</v>
      </c>
      <c r="W17" s="10">
        <f>PEA!W18/PIA!W16*100</f>
        <v>74</v>
      </c>
      <c r="X17" s="10">
        <f>PEA!X18/PIA!X16*100</f>
        <v>72.97297297297297</v>
      </c>
      <c r="Y17" s="10">
        <f>PEA!Y18/PIA!Y16*100</f>
        <v>70.28985507246377</v>
      </c>
      <c r="Z17" s="10">
        <f>PEA!Z18/PIA!Z16*100</f>
        <v>73.17073170731707</v>
      </c>
      <c r="AA17" s="10">
        <f>PEA!AA18/PIA!AA16*100</f>
        <v>72.95081967213115</v>
      </c>
      <c r="AB17" s="10">
        <f>PEA!AB18/PIA!AB16*100</f>
        <v>70.23809523809523</v>
      </c>
      <c r="AC17" s="10">
        <f>PEA!AC18/PIA!AC16*100</f>
        <v>71.42857142857143</v>
      </c>
      <c r="AD17" s="10">
        <f>PEA!AD18/PIA!AD16*100</f>
        <v>57.84313725490197</v>
      </c>
      <c r="AE17" s="10">
        <f>PEA!AE18/PIA!AE16*100</f>
        <v>72.02380952380952</v>
      </c>
      <c r="AF17" s="10">
        <f>PEA!AF18/PIA!AF16*100</f>
        <v>76.85185185185185</v>
      </c>
      <c r="AG17" s="10">
        <f>PEA!AG18/PIA!AG16*100</f>
        <v>67.36111111111111</v>
      </c>
      <c r="AH17" s="10">
        <f>PEA!AH18/PIA!AH16*100</f>
        <v>65.13157894736842</v>
      </c>
      <c r="AI17" s="10">
        <f>PEA!AI18/PIA!AI16*100</f>
        <v>71.15384615384616</v>
      </c>
      <c r="AJ17" s="10">
        <f>PEA!AJ18/PIA!AJ16*100</f>
        <v>64.83477011494253</v>
      </c>
      <c r="AK17" s="10">
        <f>PEA!AK18/PIA!AK16*100</f>
        <v>65.44117647058823</v>
      </c>
      <c r="AL17" s="10">
        <f>PEA!AL18/PIA!AL16*100</f>
        <v>70.71823204419888</v>
      </c>
      <c r="AM17" s="10">
        <f>PEA!AM18/PIA!AM16*100</f>
        <v>77.16535433070865</v>
      </c>
      <c r="AN17" s="10">
        <f>PEA!AN18/PIA!AN16*100</f>
        <v>76.31578947368422</v>
      </c>
      <c r="AO17" s="10">
        <f>PEA!AO18/PIA!AO16*100</f>
        <v>71.63120567375887</v>
      </c>
      <c r="AP17" s="10">
        <f>PEA!AP18/PIA!AP16*100</f>
        <v>72.22222222222221</v>
      </c>
      <c r="AQ17" s="10">
        <f>PEA!AQ18/PIA!AQ16*100</f>
        <v>74.48275862068967</v>
      </c>
      <c r="AR17" s="10">
        <f>PEA!AR18/PIA!AR16*100</f>
        <v>80.63063063063063</v>
      </c>
      <c r="AS17" s="10">
        <f>PEA!AS18/PIA!AS16*100</f>
        <v>82.67326732673267</v>
      </c>
      <c r="AT17" s="10">
        <f>PEA!AT18/PIA!AT16*100</f>
        <v>78.16091954022988</v>
      </c>
      <c r="AU17" s="10">
        <f>PEA!AU18/PIA!AU16*100</f>
        <v>78.94736842105263</v>
      </c>
      <c r="AV17" s="10">
        <f>PEA!AV18/PIA!AV16*100</f>
        <v>77.94117647058823</v>
      </c>
      <c r="AW17" s="10">
        <f>PEA!AW18/PIA!AW16*100</f>
        <v>66.93548387096774</v>
      </c>
      <c r="AX17" s="10">
        <f>PEA!AX18/PIA!AX16*100</f>
        <v>76.47058823529412</v>
      </c>
      <c r="AY17" s="10">
        <f>PEA!AY18/PIA!AY16*100</f>
        <v>68.88888888888889</v>
      </c>
      <c r="AZ17" s="10">
        <f>PEA!AZ18/PIA!AZ16*100</f>
        <v>62.66666666666667</v>
      </c>
      <c r="BA17" s="10">
        <f>PEA!BA18/PIA!BA16*100</f>
        <v>83.63636363636363</v>
      </c>
    </row>
    <row r="18" spans="1:53" ht="11.25">
      <c r="A18" s="1" t="s">
        <v>17</v>
      </c>
      <c r="B18" s="10">
        <f>PEA!B19/PIA!B17*100</f>
        <v>75.00715121570667</v>
      </c>
      <c r="C18" s="10">
        <f>PEA!C19/PIA!C17*100</f>
        <v>72.16494845360825</v>
      </c>
      <c r="D18" s="10">
        <f>PEA!D19/PIA!D17*100</f>
        <v>66.66666666666666</v>
      </c>
      <c r="E18" s="10">
        <f>PEA!E19/PIA!E17*100</f>
        <v>77.6536312849162</v>
      </c>
      <c r="F18" s="10">
        <f>PEA!F19/PIA!F17*100</f>
        <v>77.17391304347827</v>
      </c>
      <c r="G18" s="10">
        <f>PEA!G19/PIA!G17*100</f>
        <v>83.92857142857143</v>
      </c>
      <c r="H18" s="10">
        <f>PEA!H19/PIA!H17*100</f>
        <v>77.83783783783784</v>
      </c>
      <c r="I18" s="10">
        <f>PEA!I19/PIA!I17*100</f>
        <v>79.69924812030075</v>
      </c>
      <c r="J18" s="10">
        <f>PEA!J19/PIA!J17*100</f>
        <v>82.87037037037037</v>
      </c>
      <c r="K18" s="10">
        <f>PEA!K19/PIA!K17*100</f>
        <v>77.57575757575758</v>
      </c>
      <c r="L18" s="10">
        <f>PEA!L19/PIA!L17*100</f>
        <v>67.93650793650794</v>
      </c>
      <c r="M18" s="10">
        <f>PEA!M19/PIA!M17*100</f>
        <v>78.69565217391305</v>
      </c>
      <c r="N18" s="10">
        <f>PEA!N19/PIA!N17*100</f>
        <v>82.4742268041237</v>
      </c>
      <c r="O18" s="10">
        <f>PEA!O19/PIA!O17*100</f>
        <v>79.7583081570997</v>
      </c>
      <c r="P18" s="10">
        <f>PEA!P19/PIA!P17*100</f>
        <v>69.85294117647058</v>
      </c>
      <c r="Q18" s="10">
        <f>PEA!Q19/PIA!Q17*100</f>
        <v>73.41772151898735</v>
      </c>
      <c r="R18" s="10">
        <f>PEA!R19/PIA!R17*100</f>
        <v>79.48717948717949</v>
      </c>
      <c r="S18" s="10">
        <f>PEA!S19/PIA!S17*100</f>
        <v>79.2</v>
      </c>
      <c r="T18" s="10">
        <f>PEA!T19/PIA!T17*100</f>
        <v>69.40298507462687</v>
      </c>
      <c r="U18" s="10">
        <f>PEA!U19/PIA!U17*100</f>
        <v>76.95852534562212</v>
      </c>
      <c r="V18" s="10">
        <f>PEA!V19/PIA!V17*100</f>
        <v>73.96825396825398</v>
      </c>
      <c r="W18" s="10">
        <f>PEA!W19/PIA!W17*100</f>
        <v>74.68354430379746</v>
      </c>
      <c r="X18" s="10">
        <f>PEA!X19/PIA!X17*100</f>
        <v>69.35483870967742</v>
      </c>
      <c r="Y18" s="10">
        <f>PEA!Y19/PIA!Y17*100</f>
        <v>73.83512544802868</v>
      </c>
      <c r="Z18" s="10">
        <f>PEA!Z19/PIA!Z17*100</f>
        <v>74.81203007518798</v>
      </c>
      <c r="AA18" s="10">
        <f>PEA!AA19/PIA!AA17*100</f>
        <v>77.16535433070865</v>
      </c>
      <c r="AB18" s="10">
        <f>PEA!AB19/PIA!AB17*100</f>
        <v>79.45945945945945</v>
      </c>
      <c r="AC18" s="10">
        <f>PEA!AC19/PIA!AC17*100</f>
        <v>77.73722627737226</v>
      </c>
      <c r="AD18" s="10">
        <f>PEA!AD19/PIA!AD17*100</f>
        <v>71.12068965517241</v>
      </c>
      <c r="AE18" s="10">
        <f>PEA!AE19/PIA!AE17*100</f>
        <v>69.67213114754098</v>
      </c>
      <c r="AF18" s="10">
        <f>PEA!AF19/PIA!AF17*100</f>
        <v>75.24271844660194</v>
      </c>
      <c r="AG18" s="10">
        <f>PEA!AG19/PIA!AG17*100</f>
        <v>71.73144876325088</v>
      </c>
      <c r="AH18" s="10">
        <f>PEA!AH19/PIA!AH17*100</f>
        <v>68.14814814814815</v>
      </c>
      <c r="AI18" s="10">
        <f>PEA!AI19/PIA!AI17*100</f>
        <v>77.6255707762557</v>
      </c>
      <c r="AJ18" s="10">
        <f>PEA!AJ19/PIA!AJ17*100</f>
        <v>71.86653116531166</v>
      </c>
      <c r="AK18" s="10">
        <f>PEA!AK19/PIA!AK17*100</f>
        <v>74.44933920704845</v>
      </c>
      <c r="AL18" s="10">
        <f>PEA!AL19/PIA!AL17*100</f>
        <v>74.30340557275542</v>
      </c>
      <c r="AM18" s="10">
        <f>PEA!AM19/PIA!AM17*100</f>
        <v>80.95238095238095</v>
      </c>
      <c r="AN18" s="10">
        <f>PEA!AN19/PIA!AN17*100</f>
        <v>82.39202657807309</v>
      </c>
      <c r="AO18" s="10">
        <f>PEA!AO19/PIA!AO17*100</f>
        <v>80.23715415019763</v>
      </c>
      <c r="AP18" s="10">
        <f>PEA!AP19/PIA!AP17*100</f>
        <v>72.54901960784314</v>
      </c>
      <c r="AQ18" s="10">
        <f>PEA!AQ19/PIA!AQ17*100</f>
        <v>85.12396694214877</v>
      </c>
      <c r="AR18" s="10">
        <f>PEA!AR19/PIA!AR17*100</f>
        <v>81.23515439429929</v>
      </c>
      <c r="AS18" s="10">
        <f>PEA!AS19/PIA!AS17*100</f>
        <v>87.37541528239203</v>
      </c>
      <c r="AT18" s="10">
        <f>PEA!AT19/PIA!AT17*100</f>
        <v>79.59183673469387</v>
      </c>
      <c r="AU18" s="10">
        <f>PEA!AU19/PIA!AU17*100</f>
        <v>80.41958041958041</v>
      </c>
      <c r="AV18" s="10">
        <f>PEA!AV19/PIA!AV17*100</f>
        <v>81.88405797101449</v>
      </c>
      <c r="AW18" s="10">
        <f>PEA!AW19/PIA!AW17*100</f>
        <v>75.1004016064257</v>
      </c>
      <c r="AX18" s="10">
        <f>PEA!AX19/PIA!AX17*100</f>
        <v>80.3030303030303</v>
      </c>
      <c r="AY18" s="10">
        <f>PEA!AY19/PIA!AY17*100</f>
        <v>72.5</v>
      </c>
      <c r="AZ18" s="10">
        <f>PEA!AZ19/PIA!AZ17*100</f>
        <v>62.65060240963856</v>
      </c>
      <c r="BA18" s="10">
        <f>PEA!BA19/PIA!BA17*100</f>
        <v>76.27906976744187</v>
      </c>
    </row>
    <row r="19" spans="1:53" ht="11.25">
      <c r="A19" s="1" t="s">
        <v>18</v>
      </c>
      <c r="B19" s="10">
        <f>PEA!B20/PIA!B18*100</f>
        <v>73.050864597027</v>
      </c>
      <c r="C19" s="10">
        <f>PEA!C20/PIA!C18*100</f>
        <v>73.57142857142858</v>
      </c>
      <c r="D19" s="10">
        <f>PEA!D20/PIA!D18*100</f>
        <v>74.07407407407408</v>
      </c>
      <c r="E19" s="10">
        <f>PEA!E20/PIA!E18*100</f>
        <v>74.28571428571429</v>
      </c>
      <c r="F19" s="10">
        <f>PEA!F20/PIA!F18*100</f>
        <v>81.56424581005587</v>
      </c>
      <c r="G19" s="10">
        <f>PEA!G20/PIA!G18*100</f>
        <v>77.60000000000001</v>
      </c>
      <c r="H19" s="10">
        <f>PEA!H20/PIA!H18*100</f>
        <v>76.875</v>
      </c>
      <c r="I19" s="10">
        <f>PEA!I20/PIA!I18*100</f>
        <v>71.62162162162163</v>
      </c>
      <c r="J19" s="10">
        <f>PEA!J20/PIA!J18*100</f>
        <v>77.53623188405797</v>
      </c>
      <c r="K19" s="10">
        <f>PEA!K20/PIA!K18*100</f>
        <v>82.41758241758241</v>
      </c>
      <c r="L19" s="10">
        <f>PEA!L20/PIA!L18*100</f>
        <v>75.1219512195122</v>
      </c>
      <c r="M19" s="10">
        <f>PEA!M20/PIA!M18*100</f>
        <v>82.14285714285714</v>
      </c>
      <c r="N19" s="10">
        <f>PEA!N20/PIA!N18*100</f>
        <v>77.95275590551181</v>
      </c>
      <c r="O19" s="10">
        <f>PEA!O20/PIA!O18*100</f>
        <v>72.28915662650603</v>
      </c>
      <c r="P19" s="10">
        <f>PEA!P20/PIA!P18*100</f>
        <v>63.72093023255814</v>
      </c>
      <c r="Q19" s="10">
        <f>PEA!Q20/PIA!Q18*100</f>
        <v>71.96261682242991</v>
      </c>
      <c r="R19" s="10">
        <f>PEA!R20/PIA!R18*100</f>
        <v>77.45664739884393</v>
      </c>
      <c r="S19" s="10">
        <f>PEA!S20/PIA!S18*100</f>
        <v>80.55555555555556</v>
      </c>
      <c r="T19" s="10">
        <f>PEA!T20/PIA!T18*100</f>
        <v>71.68949771689498</v>
      </c>
      <c r="U19" s="10">
        <f>PEA!U20/PIA!U18*100</f>
        <v>77.63157894736842</v>
      </c>
      <c r="V19" s="10">
        <f>PEA!V20/PIA!V18*100</f>
        <v>69.72477064220183</v>
      </c>
      <c r="W19" s="10">
        <f>PEA!W20/PIA!W18*100</f>
        <v>71.5909090909091</v>
      </c>
      <c r="X19" s="10">
        <f>PEA!X20/PIA!X18*100</f>
        <v>74.33155080213903</v>
      </c>
      <c r="Y19" s="10">
        <f>PEA!Y20/PIA!Y18*100</f>
        <v>76.49572649572649</v>
      </c>
      <c r="Z19" s="10">
        <f>PEA!Z20/PIA!Z18*100</f>
        <v>67.5</v>
      </c>
      <c r="AA19" s="10">
        <f>PEA!AA20/PIA!AA18*100</f>
        <v>74.44794952681389</v>
      </c>
      <c r="AB19" s="10">
        <f>PEA!AB20/PIA!AB18*100</f>
        <v>79.06976744186046</v>
      </c>
      <c r="AC19" s="10">
        <f>PEA!AC20/PIA!AC18*100</f>
        <v>72.93577981651376</v>
      </c>
      <c r="AD19" s="10">
        <f>PEA!AD20/PIA!AD18*100</f>
        <v>68.57142857142857</v>
      </c>
      <c r="AE19" s="10">
        <f>PEA!AE20/PIA!AE18*100</f>
        <v>64.87603305785123</v>
      </c>
      <c r="AF19" s="10">
        <f>PEA!AF20/PIA!AF18*100</f>
        <v>69.15422885572139</v>
      </c>
      <c r="AG19" s="10">
        <f>PEA!AG20/PIA!AG18*100</f>
        <v>70.58823529411765</v>
      </c>
      <c r="AH19" s="10">
        <f>PEA!AH20/PIA!AH18*100</f>
        <v>65.55555555555556</v>
      </c>
      <c r="AI19" s="10">
        <f>PEA!AI20/PIA!AI18*100</f>
        <v>78.57142857142857</v>
      </c>
      <c r="AJ19" s="10">
        <f>PEA!AJ20/PIA!AJ18*100</f>
        <v>69.34061318773624</v>
      </c>
      <c r="AK19" s="10">
        <f>PEA!AK20/PIA!AK18*100</f>
        <v>69.63350785340315</v>
      </c>
      <c r="AL19" s="10">
        <f>PEA!AL20/PIA!AL18*100</f>
        <v>71.83673469387755</v>
      </c>
      <c r="AM19" s="10">
        <f>PEA!AM20/PIA!AM18*100</f>
        <v>78.57142857142857</v>
      </c>
      <c r="AN19" s="10">
        <f>PEA!AN20/PIA!AN18*100</f>
        <v>82.37885462555066</v>
      </c>
      <c r="AO19" s="10">
        <f>PEA!AO20/PIA!AO18*100</f>
        <v>75.13812154696133</v>
      </c>
      <c r="AP19" s="10">
        <f>PEA!AP20/PIA!AP18*100</f>
        <v>75.70093457943925</v>
      </c>
      <c r="AQ19" s="10">
        <f>PEA!AQ20/PIA!AQ18*100</f>
        <v>76.30057803468208</v>
      </c>
      <c r="AR19" s="10">
        <f>PEA!AR20/PIA!AR18*100</f>
        <v>76.38888888888889</v>
      </c>
      <c r="AS19" s="10">
        <f>PEA!AS20/PIA!AS18*100</f>
        <v>86.22448979591837</v>
      </c>
      <c r="AT19" s="10">
        <f>PEA!AT20/PIA!AT18*100</f>
        <v>76.63551401869158</v>
      </c>
      <c r="AU19" s="10">
        <f>PEA!AU20/PIA!AU18*100</f>
        <v>72.81553398058253</v>
      </c>
      <c r="AV19" s="10">
        <f>PEA!AV20/PIA!AV18*100</f>
        <v>84.29752066115702</v>
      </c>
      <c r="AW19" s="10">
        <f>PEA!AW20/PIA!AW18*100</f>
        <v>74.24242424242425</v>
      </c>
      <c r="AX19" s="10">
        <f>PEA!AX20/PIA!AX18*100</f>
        <v>76.47058823529412</v>
      </c>
      <c r="AY19" s="10">
        <f>PEA!AY20/PIA!AY18*100</f>
        <v>72.09302325581395</v>
      </c>
      <c r="AZ19" s="10">
        <f>PEA!AZ20/PIA!AZ18*100</f>
        <v>72.72727272727273</v>
      </c>
      <c r="BA19" s="10">
        <f>PEA!BA20/PIA!BA18*100</f>
        <v>77.01149425287356</v>
      </c>
    </row>
    <row r="20" spans="1:53" ht="11.25">
      <c r="A20" s="1" t="s">
        <v>19</v>
      </c>
      <c r="B20" s="10">
        <f>PEA!B21/PIA!B19*100</f>
        <v>56.32330739751481</v>
      </c>
      <c r="C20" s="10">
        <f>PEA!C21/PIA!C19*100</f>
        <v>55.932203389830505</v>
      </c>
      <c r="D20" s="10">
        <f>PEA!D21/PIA!D19*100</f>
        <v>50</v>
      </c>
      <c r="E20" s="10">
        <f>PEA!E21/PIA!E19*100</f>
        <v>59.55056179775281</v>
      </c>
      <c r="F20" s="10">
        <f>PEA!F21/PIA!F19*100</f>
        <v>49.36708860759494</v>
      </c>
      <c r="G20" s="10">
        <f>PEA!G21/PIA!G19*100</f>
        <v>62.0253164556962</v>
      </c>
      <c r="H20" s="10">
        <f>PEA!H21/PIA!H19*100</f>
        <v>56.470588235294116</v>
      </c>
      <c r="I20" s="10">
        <f>PEA!I21/PIA!I19*100</f>
        <v>47.368421052631575</v>
      </c>
      <c r="J20" s="10">
        <f>PEA!J21/PIA!J19*100</f>
        <v>50</v>
      </c>
      <c r="K20" s="10">
        <f>PEA!K21/PIA!K19*100</f>
        <v>65.57377049180327</v>
      </c>
      <c r="L20" s="10">
        <f>PEA!L21/PIA!L19*100</f>
        <v>43</v>
      </c>
      <c r="M20" s="10">
        <f>PEA!M21/PIA!M19*100</f>
        <v>71.7948717948718</v>
      </c>
      <c r="N20" s="10">
        <f>PEA!N21/PIA!N19*100</f>
        <v>62.5</v>
      </c>
      <c r="O20" s="10">
        <f>PEA!O21/PIA!O19*100</f>
        <v>65.21739130434783</v>
      </c>
      <c r="P20" s="10">
        <f>PEA!P21/PIA!P19*100</f>
        <v>45.033112582781456</v>
      </c>
      <c r="Q20" s="10">
        <f>PEA!Q21/PIA!Q19*100</f>
        <v>57.14285714285714</v>
      </c>
      <c r="R20" s="10">
        <f>PEA!R21/PIA!R19*100</f>
        <v>62.5</v>
      </c>
      <c r="S20" s="10">
        <f>PEA!S21/PIA!S19*100</f>
        <v>64.59627329192547</v>
      </c>
      <c r="T20" s="10">
        <f>PEA!T21/PIA!T19*100</f>
        <v>54.22535211267606</v>
      </c>
      <c r="U20" s="10">
        <f>PEA!U21/PIA!U19*100</f>
        <v>68.51851851851852</v>
      </c>
      <c r="V20" s="10">
        <f>PEA!V21/PIA!V19*100</f>
        <v>58.108108108108105</v>
      </c>
      <c r="W20" s="10">
        <f>PEA!W21/PIA!W19*100</f>
        <v>66.66666666666666</v>
      </c>
      <c r="X20" s="10">
        <f>PEA!X21/PIA!X19*100</f>
        <v>65</v>
      </c>
      <c r="Y20" s="10">
        <f>PEA!Y21/PIA!Y19*100</f>
        <v>56.470588235294116</v>
      </c>
      <c r="Z20" s="10">
        <f>PEA!Z21/PIA!Z19*100</f>
        <v>53.07692307692308</v>
      </c>
      <c r="AA20" s="10">
        <f>PEA!AA21/PIA!AA19*100</f>
        <v>64.55696202531645</v>
      </c>
      <c r="AB20" s="10">
        <f>PEA!AB21/PIA!AB19*100</f>
        <v>60.56338028169014</v>
      </c>
      <c r="AC20" s="10">
        <f>PEA!AC21/PIA!AC19*100</f>
        <v>58.38926174496645</v>
      </c>
      <c r="AD20" s="10">
        <f>PEA!AD21/PIA!AD19*100</f>
        <v>60</v>
      </c>
      <c r="AE20" s="10">
        <f>PEA!AE21/PIA!AE19*100</f>
        <v>52</v>
      </c>
      <c r="AF20" s="10">
        <f>PEA!AF21/PIA!AF19*100</f>
        <v>55.55555555555556</v>
      </c>
      <c r="AG20" s="10">
        <f>PEA!AG21/PIA!AG19*100</f>
        <v>51.4018691588785</v>
      </c>
      <c r="AH20" s="10">
        <f>PEA!AH21/PIA!AH19*100</f>
        <v>39.58333333333333</v>
      </c>
      <c r="AI20" s="10">
        <f>PEA!AI21/PIA!AI19*100</f>
        <v>66.07142857142857</v>
      </c>
      <c r="AJ20" s="10">
        <f>PEA!AJ21/PIA!AJ19*100</f>
        <v>47.71728102806899</v>
      </c>
      <c r="AK20" s="10">
        <f>PEA!AK21/PIA!AK19*100</f>
        <v>51.798561151079134</v>
      </c>
      <c r="AL20" s="10">
        <f>PEA!AL21/PIA!AL19*100</f>
        <v>59.83606557377049</v>
      </c>
      <c r="AM20" s="10">
        <f>PEA!AM21/PIA!AM19*100</f>
        <v>68.42105263157895</v>
      </c>
      <c r="AN20" s="10">
        <f>PEA!AN21/PIA!AN19*100</f>
        <v>69.91869918699187</v>
      </c>
      <c r="AO20" s="10">
        <f>PEA!AO21/PIA!AO19*100</f>
        <v>67.24137931034483</v>
      </c>
      <c r="AP20" s="10">
        <f>PEA!AP21/PIA!AP19*100</f>
        <v>64.34782608695652</v>
      </c>
      <c r="AQ20" s="10">
        <f>PEA!AQ21/PIA!AQ19*100</f>
        <v>58.778625954198475</v>
      </c>
      <c r="AR20" s="10">
        <f>PEA!AR21/PIA!AR19*100</f>
        <v>64</v>
      </c>
      <c r="AS20" s="10">
        <f>PEA!AS21/PIA!AS19*100</f>
        <v>68.64406779661016</v>
      </c>
      <c r="AT20" s="10">
        <f>PEA!AT21/PIA!AT19*100</f>
        <v>62.903225806451616</v>
      </c>
      <c r="AU20" s="10">
        <f>PEA!AU21/PIA!AU19*100</f>
        <v>67.44186046511628</v>
      </c>
      <c r="AV20" s="10">
        <f>PEA!AV21/PIA!AV19*100</f>
        <v>58.44155844155844</v>
      </c>
      <c r="AW20" s="10">
        <f>PEA!AW21/PIA!AW19*100</f>
        <v>64.44444444444444</v>
      </c>
      <c r="AX20" s="10">
        <f>PEA!AX21/PIA!AX19*100</f>
        <v>72.72727272727273</v>
      </c>
      <c r="AY20" s="10">
        <f>PEA!AY21/PIA!AY19*100</f>
        <v>62.31884057971014</v>
      </c>
      <c r="AZ20" s="10">
        <f>PEA!AZ21/PIA!AZ19*100</f>
        <v>45.714285714285715</v>
      </c>
      <c r="BA20" s="10">
        <f>PEA!BA21/PIA!BA19*100</f>
        <v>65.13761467889908</v>
      </c>
    </row>
    <row r="21" spans="1:53" ht="11.25">
      <c r="A21" s="1" t="s">
        <v>20</v>
      </c>
      <c r="B21" s="10">
        <f>PEA!B22/PIA!B20*100</f>
        <v>35.64896518530403</v>
      </c>
      <c r="C21" s="10">
        <f>PEA!C22/PIA!C20*100</f>
        <v>55.55555555555556</v>
      </c>
      <c r="D21" s="10">
        <f>PEA!D22/PIA!D20*100</f>
        <v>41.37931034482759</v>
      </c>
      <c r="E21" s="10">
        <f>PEA!E22/PIA!E20*100</f>
        <v>30.434782608695656</v>
      </c>
      <c r="F21" s="10">
        <f>PEA!F22/PIA!F20*100</f>
        <v>44.44444444444444</v>
      </c>
      <c r="G21" s="10">
        <f>PEA!G22/PIA!G20*100</f>
        <v>43.24324324324324</v>
      </c>
      <c r="H21" s="10">
        <f>PEA!H22/PIA!H20*100</f>
        <v>39.285714285714285</v>
      </c>
      <c r="I21" s="10">
        <f>PEA!I22/PIA!I20*100</f>
        <v>31.818181818181817</v>
      </c>
      <c r="J21" s="10">
        <f>PEA!J22/PIA!J20*100</f>
        <v>52.307692307692314</v>
      </c>
      <c r="K21" s="10">
        <f>PEA!K22/PIA!K20*100</f>
        <v>27.77777777777778</v>
      </c>
      <c r="L21" s="10">
        <f>PEA!L22/PIA!L20*100</f>
        <v>29.411764705882355</v>
      </c>
      <c r="M21" s="10">
        <f>PEA!M22/PIA!M20*100</f>
        <v>44.44444444444444</v>
      </c>
      <c r="N21" s="10">
        <f>PEA!N22/PIA!N20*100</f>
        <v>40.909090909090914</v>
      </c>
      <c r="O21" s="10">
        <f>PEA!O22/PIA!O20*100</f>
        <v>36.231884057971016</v>
      </c>
      <c r="P21" s="10">
        <f>PEA!P22/PIA!P20*100</f>
        <v>33.33333333333333</v>
      </c>
      <c r="Q21" s="10">
        <f>PEA!Q22/PIA!Q20*100</f>
        <v>40</v>
      </c>
      <c r="R21" s="10">
        <f>PEA!R22/PIA!R20*100</f>
        <v>32.432432432432435</v>
      </c>
      <c r="S21" s="10">
        <f>PEA!S22/PIA!S20*100</f>
        <v>42.10526315789473</v>
      </c>
      <c r="T21" s="10">
        <f>PEA!T22/PIA!T20*100</f>
        <v>37.68115942028986</v>
      </c>
      <c r="U21" s="10">
        <f>PEA!U22/PIA!U20*100</f>
        <v>33.33333333333333</v>
      </c>
      <c r="V21" s="10">
        <f>PEA!V22/PIA!V20*100</f>
        <v>25</v>
      </c>
      <c r="W21" s="10">
        <f>PEA!W22/PIA!W20*100</f>
        <v>32.432432432432435</v>
      </c>
      <c r="X21" s="10">
        <f>PEA!X22/PIA!X20*100</f>
        <v>31.818181818181817</v>
      </c>
      <c r="Y21" s="10">
        <f>PEA!Y22/PIA!Y20*100</f>
        <v>41.935483870967744</v>
      </c>
      <c r="Z21" s="10">
        <f>PEA!Z22/PIA!Z20*100</f>
        <v>36.95652173913043</v>
      </c>
      <c r="AA21" s="10">
        <f>PEA!AA22/PIA!AA20*100</f>
        <v>36.61971830985916</v>
      </c>
      <c r="AB21" s="10">
        <f>PEA!AB22/PIA!AB20*100</f>
        <v>44.44444444444444</v>
      </c>
      <c r="AC21" s="10">
        <f>PEA!AC22/PIA!AC20*100</f>
        <v>30</v>
      </c>
      <c r="AD21" s="10">
        <f>PEA!AD22/PIA!AD20*100</f>
        <v>50</v>
      </c>
      <c r="AE21" s="10">
        <f>PEA!AE22/PIA!AE20*100</f>
        <v>37.142857142857146</v>
      </c>
      <c r="AF21" s="10">
        <f>PEA!AF22/PIA!AF20*100</f>
        <v>19.298245614035086</v>
      </c>
      <c r="AG21" s="10">
        <f>PEA!AG22/PIA!AG20*100</f>
        <v>34.285714285714285</v>
      </c>
      <c r="AH21" s="10">
        <f>PEA!AH22/PIA!AH20*100</f>
        <v>24.561403508771928</v>
      </c>
      <c r="AI21" s="10">
        <f>PEA!AI22/PIA!AI20*100</f>
        <v>31.428571428571427</v>
      </c>
      <c r="AJ21" s="10">
        <f>PEA!AJ22/PIA!AJ20*100</f>
        <v>33.89232127096205</v>
      </c>
      <c r="AK21" s="10">
        <f>PEA!AK22/PIA!AK20*100</f>
        <v>50</v>
      </c>
      <c r="AL21" s="10">
        <f>PEA!AL22/PIA!AL20*100</f>
        <v>30</v>
      </c>
      <c r="AM21" s="10">
        <f>PEA!AM22/PIA!AM20*100</f>
        <v>34.78260869565217</v>
      </c>
      <c r="AN21" s="10">
        <f>PEA!AN22/PIA!AN20*100</f>
        <v>41.46341463414634</v>
      </c>
      <c r="AO21" s="10">
        <f>PEA!AO22/PIA!AO20*100</f>
        <v>39.130434782608695</v>
      </c>
      <c r="AP21" s="10">
        <f>PEA!AP22/PIA!AP20*100</f>
        <v>43.58974358974359</v>
      </c>
      <c r="AQ21" s="10">
        <f>PEA!AQ22/PIA!AQ20*100</f>
        <v>37.5</v>
      </c>
      <c r="AR21" s="10">
        <f>PEA!AR22/PIA!AR20*100</f>
        <v>37.142857142857146</v>
      </c>
      <c r="AS21" s="10">
        <f>PEA!AS22/PIA!AS20*100</f>
        <v>46.875</v>
      </c>
      <c r="AT21" s="10">
        <f>PEA!AT22/PIA!AT20*100</f>
        <v>48.275862068965516</v>
      </c>
      <c r="AU21" s="10">
        <f>PEA!AU22/PIA!AU20*100</f>
        <v>46.666666666666664</v>
      </c>
      <c r="AV21" s="10">
        <f>PEA!AV22/PIA!AV20*100</f>
        <v>43.24324324324324</v>
      </c>
      <c r="AW21" s="10">
        <f>PEA!AW22/PIA!AW20*100</f>
        <v>50</v>
      </c>
      <c r="AX21" s="10">
        <f>PEA!AX22/PIA!AX20*100</f>
        <v>54.54545454545454</v>
      </c>
      <c r="AY21" s="10">
        <f>PEA!AY22/PIA!AY20*100</f>
        <v>54.54545454545454</v>
      </c>
      <c r="AZ21" s="10">
        <f>PEA!AZ22/PIA!AZ20*100</f>
        <v>44.44444444444444</v>
      </c>
      <c r="BA21" s="10">
        <f>PEA!BA22/PIA!BA20*100</f>
        <v>43.13725490196079</v>
      </c>
    </row>
    <row r="22" spans="1:53" ht="11.25">
      <c r="A22" s="1" t="s">
        <v>105</v>
      </c>
      <c r="B22" s="10">
        <f>PEA!B23/PIA!B21*100</f>
        <v>12.727272727272727</v>
      </c>
      <c r="C22" s="10">
        <f>PEA!C23/PIA!C21*100</f>
        <v>15.151515151515152</v>
      </c>
      <c r="D22" s="10">
        <f>PEA!D23/PIA!D21*100</f>
        <v>5.769230769230769</v>
      </c>
      <c r="E22" s="10">
        <f>PEA!E23/PIA!E21*100</f>
        <v>14.285714285714285</v>
      </c>
      <c r="F22" s="10">
        <f>PEA!F23/PIA!F21*100</f>
        <v>11.11111111111111</v>
      </c>
      <c r="G22" s="10">
        <f>PEA!G23/PIA!G21*100</f>
        <v>17.142857142857142</v>
      </c>
      <c r="H22" s="10">
        <f>PEA!H23/PIA!H21*100</f>
        <v>14.285714285714285</v>
      </c>
      <c r="I22" s="10">
        <f>PEA!I23/PIA!I21*100</f>
        <v>13.432835820895523</v>
      </c>
      <c r="J22" s="10">
        <f>PEA!J23/PIA!J21*100</f>
        <v>14.285714285714285</v>
      </c>
      <c r="K22" s="10">
        <f>PEA!K23/PIA!K21*100</f>
        <v>25.64102564102564</v>
      </c>
      <c r="L22" s="10">
        <f>PEA!L23/PIA!L21*100</f>
        <v>7.894736842105263</v>
      </c>
      <c r="M22" s="10">
        <f>PEA!M23/PIA!M21*100</f>
        <v>19.047619047619047</v>
      </c>
      <c r="N22" s="10">
        <f>PEA!N23/PIA!N21*100</f>
        <v>13.333333333333334</v>
      </c>
      <c r="O22" s="10">
        <f>PEA!O23/PIA!O21*100</f>
        <v>10.79136690647482</v>
      </c>
      <c r="P22" s="10">
        <f>PEA!P23/PIA!P21*100</f>
        <v>5.797101449275362</v>
      </c>
      <c r="Q22" s="10">
        <f>PEA!Q23/PIA!Q21*100</f>
        <v>10.76923076923077</v>
      </c>
      <c r="R22" s="10">
        <f>PEA!R23/PIA!R21*100</f>
        <v>16</v>
      </c>
      <c r="S22" s="10">
        <f>PEA!S23/PIA!S21*100</f>
        <v>21.428571428571427</v>
      </c>
      <c r="T22" s="10">
        <f>PEA!T23/PIA!T21*100</f>
        <v>9.6</v>
      </c>
      <c r="U22" s="10">
        <f>PEA!U23/PIA!U21*100</f>
        <v>28.57142857142857</v>
      </c>
      <c r="V22" s="10">
        <f>PEA!V23/PIA!V21*100</f>
        <v>13.084112149532709</v>
      </c>
      <c r="W22" s="10">
        <f>PEA!W23/PIA!W21*100</f>
        <v>9.333333333333334</v>
      </c>
      <c r="X22" s="10">
        <f>PEA!X23/PIA!X21*100</f>
        <v>10</v>
      </c>
      <c r="Y22" s="10">
        <f>PEA!Y23/PIA!Y21*100</f>
        <v>8.771929824561402</v>
      </c>
      <c r="Z22" s="10">
        <f>PEA!Z23/PIA!Z21*100</f>
        <v>15.254237288135593</v>
      </c>
      <c r="AA22" s="10">
        <f>PEA!AA23/PIA!AA21*100</f>
        <v>13.698630136986301</v>
      </c>
      <c r="AB22" s="10">
        <f>PEA!AB23/PIA!AB21*100</f>
        <v>12.5</v>
      </c>
      <c r="AC22" s="10">
        <f>PEA!AC23/PIA!AC21*100</f>
        <v>11.200000000000001</v>
      </c>
      <c r="AD22" s="10">
        <f>PEA!AD23/PIA!AD21*100</f>
        <v>14.705882352941178</v>
      </c>
      <c r="AE22" s="10">
        <f>PEA!AE23/PIA!AE21*100</f>
        <v>4.761904761904762</v>
      </c>
      <c r="AF22" s="10">
        <f>PEA!AF23/PIA!AF21*100</f>
        <v>6</v>
      </c>
      <c r="AG22" s="10">
        <f>PEA!AG23/PIA!AG21*100</f>
        <v>9.090909090909092</v>
      </c>
      <c r="AH22" s="10">
        <f>PEA!AH23/PIA!AH21*100</f>
        <v>7.352941176470589</v>
      </c>
      <c r="AI22" s="10">
        <f>PEA!AI23/PIA!AI21*100</f>
        <v>17.543859649122805</v>
      </c>
      <c r="AJ22" s="10">
        <f>PEA!AJ23/PIA!AJ21*100</f>
        <v>13.39622641509434</v>
      </c>
      <c r="AK22" s="10">
        <f>PEA!AK23/PIA!AK21*100</f>
        <v>13.698630136986301</v>
      </c>
      <c r="AL22" s="10">
        <f>PEA!AL23/PIA!AL21*100</f>
        <v>17.20430107526882</v>
      </c>
      <c r="AM22" s="10">
        <f>PEA!AM23/PIA!AM21*100</f>
        <v>18.96551724137931</v>
      </c>
      <c r="AN22" s="10">
        <f>PEA!AN23/PIA!AN21*100</f>
        <v>23.4375</v>
      </c>
      <c r="AO22" s="10">
        <f>PEA!AO23/PIA!AO21*100</f>
        <v>13.513513513513514</v>
      </c>
      <c r="AP22" s="10">
        <f>PEA!AP23/PIA!AP21*100</f>
        <v>15</v>
      </c>
      <c r="AQ22" s="10">
        <f>PEA!AQ23/PIA!AQ21*100</f>
        <v>17.46031746031746</v>
      </c>
      <c r="AR22" s="10">
        <f>PEA!AR23/PIA!AR21*100</f>
        <v>16.546762589928058</v>
      </c>
      <c r="AS22" s="10">
        <f>PEA!AS23/PIA!AS21*100</f>
        <v>20.833333333333336</v>
      </c>
      <c r="AT22" s="10">
        <f>PEA!AT23/PIA!AT21*100</f>
        <v>12.76595744680851</v>
      </c>
      <c r="AU22" s="10">
        <f>PEA!AU23/PIA!AU21*100</f>
        <v>20</v>
      </c>
      <c r="AV22" s="10">
        <f>PEA!AV23/PIA!AV21*100</f>
        <v>16.39344262295082</v>
      </c>
      <c r="AW22" s="10">
        <f>PEA!AW23/PIA!AW21*100</f>
        <v>22</v>
      </c>
      <c r="AX22" s="10">
        <f>PEA!AX23/PIA!AX21*100</f>
        <v>8.51063829787234</v>
      </c>
      <c r="AY22" s="10">
        <f>PEA!AY23/PIA!AY21*100</f>
        <v>11.76470588235294</v>
      </c>
      <c r="AZ22" s="10">
        <f>PEA!AZ23/PIA!AZ21*100</f>
        <v>11.627906976744185</v>
      </c>
      <c r="BA22" s="10">
        <f>PEA!BA23/PIA!BA21*100</f>
        <v>21.62162162162162</v>
      </c>
    </row>
    <row r="23" ht="11.25">
      <c r="A23" s="1"/>
    </row>
    <row r="24" ht="11.25">
      <c r="A24" s="1"/>
    </row>
    <row r="25" ht="11.25">
      <c r="A25" s="15" t="s">
        <v>13</v>
      </c>
    </row>
    <row r="26" ht="11.25">
      <c r="A26" s="10" t="s">
        <v>180</v>
      </c>
    </row>
    <row r="27" spans="1:37" ht="11.25">
      <c r="A27" s="10" t="s">
        <v>151</v>
      </c>
      <c r="B27" s="10" t="s">
        <v>68</v>
      </c>
      <c r="C27" s="10" t="s">
        <v>69</v>
      </c>
      <c r="D27" s="10" t="s">
        <v>70</v>
      </c>
      <c r="E27" s="10" t="s">
        <v>71</v>
      </c>
      <c r="F27" s="10" t="s">
        <v>72</v>
      </c>
      <c r="G27" s="10" t="s">
        <v>73</v>
      </c>
      <c r="H27" s="10" t="s">
        <v>74</v>
      </c>
      <c r="I27" s="10" t="s">
        <v>75</v>
      </c>
      <c r="J27" s="10" t="s">
        <v>76</v>
      </c>
      <c r="K27" s="10" t="s">
        <v>77</v>
      </c>
      <c r="L27" s="10" t="s">
        <v>78</v>
      </c>
      <c r="M27" s="10" t="s">
        <v>79</v>
      </c>
      <c r="N27" s="10" t="s">
        <v>80</v>
      </c>
      <c r="O27" s="10" t="s">
        <v>81</v>
      </c>
      <c r="P27" s="10" t="s">
        <v>82</v>
      </c>
      <c r="Q27" s="10" t="s">
        <v>83</v>
      </c>
      <c r="R27" s="10" t="s">
        <v>84</v>
      </c>
      <c r="S27" s="10" t="s">
        <v>85</v>
      </c>
      <c r="T27" s="10" t="s">
        <v>86</v>
      </c>
      <c r="U27" s="10" t="s">
        <v>87</v>
      </c>
      <c r="V27" s="10" t="s">
        <v>88</v>
      </c>
      <c r="W27" s="10" t="s">
        <v>89</v>
      </c>
      <c r="X27" s="10" t="s">
        <v>90</v>
      </c>
      <c r="Y27" s="10" t="s">
        <v>91</v>
      </c>
      <c r="Z27" s="10" t="s">
        <v>92</v>
      </c>
      <c r="AA27" s="10" t="s">
        <v>93</v>
      </c>
      <c r="AB27" s="10" t="s">
        <v>94</v>
      </c>
      <c r="AC27" s="10" t="s">
        <v>95</v>
      </c>
      <c r="AD27" s="10" t="s">
        <v>96</v>
      </c>
      <c r="AE27" s="10" t="s">
        <v>97</v>
      </c>
      <c r="AF27" s="10" t="s">
        <v>98</v>
      </c>
      <c r="AG27" s="10" t="s">
        <v>99</v>
      </c>
      <c r="AH27" s="10" t="s">
        <v>100</v>
      </c>
      <c r="AI27" s="10" t="s">
        <v>101</v>
      </c>
      <c r="AJ27" s="10" t="s">
        <v>103</v>
      </c>
      <c r="AK27" s="10" t="s">
        <v>277</v>
      </c>
    </row>
    <row r="28" spans="1:53" ht="11.25">
      <c r="A28" s="10" t="s">
        <v>68</v>
      </c>
      <c r="B28" s="10">
        <f>PEA!B27/PIA!B25*100</f>
        <v>59.6687294814747</v>
      </c>
      <c r="C28" s="10">
        <f>PEA!C27/PIA!C25*100</f>
        <v>61.97718631178707</v>
      </c>
      <c r="D28" s="10">
        <f>PEA!D27/PIA!D25*100</f>
        <v>57.103448275862064</v>
      </c>
      <c r="E28" s="10">
        <f>PEA!E27/PIA!E25*100</f>
        <v>67.58620689655173</v>
      </c>
      <c r="F28" s="10">
        <f>PEA!F27/PIA!F25*100</f>
        <v>64.04109589041096</v>
      </c>
      <c r="G28" s="10">
        <f>PEA!G27/PIA!G25*100</f>
        <v>63.549160671462836</v>
      </c>
      <c r="H28" s="10">
        <f>PEA!H27/PIA!H25*100</f>
        <v>64.5123384253819</v>
      </c>
      <c r="I28" s="10">
        <f>PEA!I27/PIA!I25*100</f>
        <v>58.96358543417367</v>
      </c>
      <c r="J28" s="10">
        <f>PEA!J27/PIA!J25*100</f>
        <v>69.12493120528343</v>
      </c>
      <c r="K28" s="10">
        <f>PEA!K27/PIA!K25*100</f>
        <v>66.14950634696756</v>
      </c>
      <c r="L28" s="10">
        <f>PEA!L27/PIA!L25*100</f>
        <v>55.755102040816325</v>
      </c>
      <c r="M28" s="10">
        <f>PEA!M27/PIA!M25*100</f>
        <v>70.14028056112225</v>
      </c>
      <c r="N28" s="10">
        <f>PEA!N27/PIA!N25*100</f>
        <v>69.7384806973848</v>
      </c>
      <c r="O28" s="10">
        <f>PEA!O27/PIA!O25*100</f>
        <v>62.030323005932765</v>
      </c>
      <c r="P28" s="10">
        <f>PEA!P27/PIA!P25*100</f>
        <v>52.55813953488372</v>
      </c>
      <c r="Q28" s="10">
        <f>PEA!Q27/PIA!Q25*100</f>
        <v>60.458452722063036</v>
      </c>
      <c r="R28" s="10">
        <f>PEA!R27/PIA!R25*100</f>
        <v>63.36248785228376</v>
      </c>
      <c r="S28" s="10">
        <f>PEA!S27/PIA!S25*100</f>
        <v>67.40395809080326</v>
      </c>
      <c r="T28" s="10">
        <f>PEA!T27/PIA!T25*100</f>
        <v>57.08722741433022</v>
      </c>
      <c r="U28" s="10">
        <f>PEA!U27/PIA!U25*100</f>
        <v>66.58851113716295</v>
      </c>
      <c r="V28" s="10">
        <f>PEA!V27/PIA!V25*100</f>
        <v>58.303635067712044</v>
      </c>
      <c r="W28" s="10">
        <f>PEA!W27/PIA!W25*100</f>
        <v>60.95652173913043</v>
      </c>
      <c r="X28" s="10">
        <f>PEA!X27/PIA!X25*100</f>
        <v>59.89949748743718</v>
      </c>
      <c r="Y28" s="10">
        <f>PEA!Y27/PIA!Y25*100</f>
        <v>61.20906801007556</v>
      </c>
      <c r="Z28" s="10">
        <f>PEA!Z27/PIA!Z25*100</f>
        <v>59.966914805624484</v>
      </c>
      <c r="AA28" s="10">
        <f>PEA!AA27/PIA!AA25*100</f>
        <v>59.308510638297875</v>
      </c>
      <c r="AB28" s="10">
        <f>PEA!AB27/PIA!AB25*100</f>
        <v>58.021712907117006</v>
      </c>
      <c r="AC28" s="10">
        <f>PEA!AC27/PIA!AC25*100</f>
        <v>57.165109034267914</v>
      </c>
      <c r="AD28" s="10">
        <f>PEA!AD27/PIA!AD25*100</f>
        <v>54.93562231759657</v>
      </c>
      <c r="AE28" s="10">
        <f>PEA!AE27/PIA!AE25*100</f>
        <v>59.57756737072105</v>
      </c>
      <c r="AF28" s="10">
        <f>PEA!AF27/PIA!AF25*100</f>
        <v>54.061371841155236</v>
      </c>
      <c r="AG28" s="10">
        <f>PEA!AG27/PIA!AG25*100</f>
        <v>57.07154742096506</v>
      </c>
      <c r="AH28" s="10">
        <f>PEA!AH27/PIA!AH25*100</f>
        <v>49.59871589085072</v>
      </c>
      <c r="AI28" s="10">
        <f>PEA!AI27/PIA!AI25*100</f>
        <v>61.87782805429865</v>
      </c>
      <c r="AJ28" s="10">
        <f>PEA!AJ27/PIA!AJ25*100</f>
        <v>54.506233775730315</v>
      </c>
      <c r="AK28" s="10">
        <f>PEA!AK27/PIA!AK25*100</f>
        <v>57.15502555366269</v>
      </c>
      <c r="AL28" s="10">
        <f>PEA!AL27/PIA!AL25*100</f>
        <v>60.45706371191135</v>
      </c>
      <c r="AM28" s="10">
        <f>PEA!AM27/PIA!AM25*100</f>
        <v>65.78108395324124</v>
      </c>
      <c r="AN28" s="10">
        <f>PEA!AN27/PIA!AN25*100</f>
        <v>68.67283950617285</v>
      </c>
      <c r="AO28" s="10">
        <f>PEA!AO27/PIA!AO25*100</f>
        <v>62.58223684210527</v>
      </c>
      <c r="AP28" s="10">
        <f>PEA!AP27/PIA!AP25*100</f>
        <v>62.29151559100797</v>
      </c>
      <c r="AQ28" s="10">
        <f>PEA!AQ27/PIA!AQ25*100</f>
        <v>64.10934744268077</v>
      </c>
      <c r="AR28" s="10">
        <f>PEA!AR27/PIA!AR25*100</f>
        <v>63.278688524590166</v>
      </c>
      <c r="AS28" s="10">
        <f>PEA!AS27/PIA!AS25*100</f>
        <v>71.81354697742171</v>
      </c>
      <c r="AT28" s="10">
        <f>PEA!AT27/PIA!AT25*100</f>
        <v>63.6615811373093</v>
      </c>
      <c r="AU28" s="10">
        <f>PEA!AU27/PIA!AU25*100</f>
        <v>62.197092084006464</v>
      </c>
      <c r="AV28" s="10">
        <f>PEA!AV27/PIA!AV25*100</f>
        <v>62.852897473997025</v>
      </c>
      <c r="AW28" s="10">
        <f>PEA!AW27/PIA!AW25*100</f>
        <v>61.60220994475139</v>
      </c>
      <c r="AX28" s="10">
        <f>PEA!AX27/PIA!AX25*100</f>
        <v>59.756097560975604</v>
      </c>
      <c r="AY28" s="10">
        <f>PEA!AY27/PIA!AY25*100</f>
        <v>56.98924731182796</v>
      </c>
      <c r="AZ28" s="10">
        <f>PEA!AZ27/PIA!AZ25*100</f>
        <v>54.36746987951807</v>
      </c>
      <c r="BA28" s="10">
        <f>PEA!BA27/PIA!BA25*100</f>
        <v>65.6686626746507</v>
      </c>
    </row>
    <row r="29" spans="1:53" ht="11.25">
      <c r="A29" s="37" t="s">
        <v>278</v>
      </c>
      <c r="B29" s="10">
        <f>PEA!B28/PIA!B26*100</f>
        <v>50.86085908003716</v>
      </c>
      <c r="C29" s="10">
        <f>PEA!C28/PIA!C26*100</f>
        <v>52.916666666666664</v>
      </c>
      <c r="D29" s="10">
        <f>PEA!D28/PIA!D26*100</f>
        <v>51.36363636363637</v>
      </c>
      <c r="E29" s="10">
        <f>PEA!E28/PIA!E26*100</f>
        <v>68.52791878172589</v>
      </c>
      <c r="F29" s="10">
        <f>PEA!F28/PIA!F26*100</f>
        <v>57.19844357976653</v>
      </c>
      <c r="G29" s="10">
        <f>PEA!G28/PIA!G26*100</f>
        <v>54.54545454545454</v>
      </c>
      <c r="H29" s="10">
        <f>PEA!H28/PIA!H26*100</f>
        <v>55.01858736059479</v>
      </c>
      <c r="I29" s="10">
        <f>PEA!I28/PIA!I26*100</f>
        <v>52.68817204301075</v>
      </c>
      <c r="J29" s="10">
        <f>PEA!J28/PIA!J26*100</f>
        <v>65.61461794019934</v>
      </c>
      <c r="K29" s="10">
        <f>PEA!K28/PIA!K26*100</f>
        <v>58.36909871244635</v>
      </c>
      <c r="L29" s="10">
        <f>PEA!L28/PIA!L26*100</f>
        <v>44.84848484848485</v>
      </c>
      <c r="M29" s="10">
        <f>PEA!M28/PIA!M26*100</f>
        <v>59.2485549132948</v>
      </c>
      <c r="N29" s="10">
        <f>PEA!N28/PIA!N26*100</f>
        <v>66.66666666666666</v>
      </c>
      <c r="O29" s="10">
        <f>PEA!O28/PIA!O26*100</f>
        <v>54.13533834586466</v>
      </c>
      <c r="P29" s="10">
        <f>PEA!P28/PIA!P26*100</f>
        <v>48.22485207100592</v>
      </c>
      <c r="Q29" s="10">
        <f>PEA!Q28/PIA!Q26*100</f>
        <v>56.74157303370787</v>
      </c>
      <c r="R29" s="10">
        <f>PEA!R28/PIA!R26*100</f>
        <v>54.516129032258064</v>
      </c>
      <c r="S29" s="10">
        <f>PEA!S28/PIA!S26*100</f>
        <v>55.716878402903816</v>
      </c>
      <c r="T29" s="10">
        <f>PEA!T28/PIA!T26*100</f>
        <v>50.764525993883794</v>
      </c>
      <c r="U29" s="10">
        <f>PEA!U28/PIA!U26*100</f>
        <v>53.25670498084292</v>
      </c>
      <c r="V29" s="10">
        <f>PEA!V28/PIA!V26*100</f>
        <v>50</v>
      </c>
      <c r="W29" s="10">
        <f>PEA!W28/PIA!W26*100</f>
        <v>53.18559556786704</v>
      </c>
      <c r="X29" s="10">
        <f>PEA!X28/PIA!X26*100</f>
        <v>54.20875420875421</v>
      </c>
      <c r="Y29" s="10">
        <f>PEA!Y28/PIA!Y26*100</f>
        <v>49.31880108991826</v>
      </c>
      <c r="Z29" s="10">
        <f>PEA!Z28/PIA!Z26*100</f>
        <v>51.162790697674424</v>
      </c>
      <c r="AA29" s="10">
        <f>PEA!AA28/PIA!AA26*100</f>
        <v>46.00355239786856</v>
      </c>
      <c r="AB29" s="10">
        <f>PEA!AB28/PIA!AB26*100</f>
        <v>41.7624521072797</v>
      </c>
      <c r="AC29" s="10">
        <f>PEA!AC28/PIA!AC26*100</f>
        <v>44.63768115942029</v>
      </c>
      <c r="AD29" s="10">
        <f>PEA!AD28/PIA!AD26*100</f>
        <v>42.89405684754522</v>
      </c>
      <c r="AE29" s="10">
        <f>PEA!AE28/PIA!AE26*100</f>
        <v>51.90476190476191</v>
      </c>
      <c r="AF29" s="10">
        <f>PEA!AF28/PIA!AF26*100</f>
        <v>44.207317073170735</v>
      </c>
      <c r="AG29" s="10">
        <f>PEA!AG28/PIA!AG26*100</f>
        <v>45.3757225433526</v>
      </c>
      <c r="AH29" s="10">
        <f>PEA!AH28/PIA!AH26*100</f>
        <v>44.299674267100976</v>
      </c>
      <c r="AI29" s="10">
        <f>PEA!AI28/PIA!AI26*100</f>
        <v>49.45054945054945</v>
      </c>
      <c r="AJ29" s="10">
        <f>PEA!AJ28/PIA!AJ26*100</f>
        <v>47.591118558860494</v>
      </c>
      <c r="AK29" s="10">
        <f>PEA!AK28/PIA!AK26*100</f>
        <v>48.40425531914894</v>
      </c>
      <c r="AL29" s="10">
        <f>PEA!AL28/PIA!AL26*100</f>
        <v>52.85714285714286</v>
      </c>
      <c r="AM29" s="10">
        <f>PEA!AM28/PIA!AM26*100</f>
        <v>52.80898876404494</v>
      </c>
      <c r="AN29" s="10">
        <f>PEA!AN28/PIA!AN26*100</f>
        <v>56.95876288659794</v>
      </c>
      <c r="AO29" s="10">
        <f>PEA!AO28/PIA!AO26*100</f>
        <v>53.086419753086425</v>
      </c>
      <c r="AP29" s="10">
        <f>PEA!AP28/PIA!AP26*100</f>
        <v>53.62997658079626</v>
      </c>
      <c r="AQ29" s="10">
        <f>PEA!AQ28/PIA!AQ26*100</f>
        <v>52.352941176470594</v>
      </c>
      <c r="AR29" s="10">
        <f>PEA!AR28/PIA!AR26*100</f>
        <v>44.25837320574163</v>
      </c>
      <c r="AS29" s="10">
        <f>PEA!AS28/PIA!AS26*100</f>
        <v>61.06194690265486</v>
      </c>
      <c r="AT29" s="10">
        <f>PEA!AT28/PIA!AT26*100</f>
        <v>48.704663212435236</v>
      </c>
      <c r="AU29" s="10">
        <f>PEA!AU28/PIA!AU26*100</f>
        <v>45.09803921568628</v>
      </c>
      <c r="AV29" s="10">
        <f>PEA!AV28/PIA!AV26*100</f>
        <v>49.122807017543856</v>
      </c>
      <c r="AW29" s="10">
        <f>PEA!AW28/PIA!AW26*100</f>
        <v>48.70317002881844</v>
      </c>
      <c r="AX29" s="10">
        <f>PEA!AX28/PIA!AX26*100</f>
        <v>44.927536231884055</v>
      </c>
      <c r="AY29" s="10">
        <f>PEA!AY28/PIA!AY26*100</f>
        <v>39.8406374501992</v>
      </c>
      <c r="AZ29" s="10">
        <f>PEA!AZ28/PIA!AZ26*100</f>
        <v>48.18652849740933</v>
      </c>
      <c r="BA29" s="10">
        <f>PEA!BA28/PIA!BA26*100</f>
        <v>59.10780669144982</v>
      </c>
    </row>
    <row r="30" spans="1:53" ht="11.25">
      <c r="A30" s="37" t="s">
        <v>279</v>
      </c>
      <c r="B30" s="10">
        <f>PEA!B29/PIA!B27*100</f>
        <v>73.69809654297782</v>
      </c>
      <c r="C30" s="10">
        <f>PEA!C29/PIA!C27*100</f>
        <v>71.5261958997722</v>
      </c>
      <c r="D30" s="10">
        <f>PEA!D29/PIA!D27*100</f>
        <v>70.55555555555556</v>
      </c>
      <c r="E30" s="10">
        <f>PEA!E29/PIA!E27*100</f>
        <v>76.11548556430446</v>
      </c>
      <c r="F30" s="10">
        <f>PEA!F29/PIA!F27*100</f>
        <v>79.11111111111111</v>
      </c>
      <c r="G30" s="10">
        <f>PEA!G29/PIA!G27*100</f>
        <v>79.74683544303798</v>
      </c>
      <c r="H30" s="10">
        <f>PEA!H29/PIA!H27*100</f>
        <v>77.64976958525345</v>
      </c>
      <c r="I30" s="10">
        <f>PEA!I29/PIA!I27*100</f>
        <v>76.16279069767442</v>
      </c>
      <c r="J30" s="10">
        <f>PEA!J29/PIA!J27*100</f>
        <v>79.28118393234672</v>
      </c>
      <c r="K30" s="10">
        <f>PEA!K29/PIA!K27*100</f>
        <v>77.6536312849162</v>
      </c>
      <c r="L30" s="10">
        <f>PEA!L29/PIA!L27*100</f>
        <v>70.50898203592814</v>
      </c>
      <c r="M30" s="10">
        <f>PEA!M29/PIA!M27*100</f>
        <v>79.22794117647058</v>
      </c>
      <c r="N30" s="10">
        <f>PEA!N29/PIA!N27*100</f>
        <v>78.30188679245283</v>
      </c>
      <c r="O30" s="10">
        <f>PEA!O29/PIA!O27*100</f>
        <v>77.4365821094793</v>
      </c>
      <c r="P30" s="10">
        <f>PEA!P29/PIA!P27*100</f>
        <v>69.12972085385879</v>
      </c>
      <c r="Q30" s="10">
        <f>PEA!Q29/PIA!Q27*100</f>
        <v>73.65439093484419</v>
      </c>
      <c r="R30" s="10">
        <f>PEA!R29/PIA!R27*100</f>
        <v>77.84200385356455</v>
      </c>
      <c r="S30" s="10">
        <f>PEA!S29/PIA!S27*100</f>
        <v>78.83771929824562</v>
      </c>
      <c r="T30" s="10">
        <f>PEA!T29/PIA!T27*100</f>
        <v>72.78582930756843</v>
      </c>
      <c r="U30" s="10">
        <f>PEA!U29/PIA!U27*100</f>
        <v>76.15230460921843</v>
      </c>
      <c r="V30" s="10">
        <f>PEA!V29/PIA!V27*100</f>
        <v>72.96511627906976</v>
      </c>
      <c r="W30" s="10">
        <f>PEA!W29/PIA!W27*100</f>
        <v>73.53463587921847</v>
      </c>
      <c r="X30" s="10">
        <f>PEA!X29/PIA!X27*100</f>
        <v>72.10743801652893</v>
      </c>
      <c r="Y30" s="10">
        <f>PEA!Y29/PIA!Y27*100</f>
        <v>74.03993855606758</v>
      </c>
      <c r="Z30" s="10">
        <f>PEA!Z29/PIA!Z27*100</f>
        <v>72.06349206349206</v>
      </c>
      <c r="AA30" s="10">
        <f>PEA!AA29/PIA!AA27*100</f>
        <v>75.15923566878982</v>
      </c>
      <c r="AB30" s="10">
        <f>PEA!AB29/PIA!AB27*100</f>
        <v>77.38693467336684</v>
      </c>
      <c r="AC30" s="10">
        <f>PEA!AC29/PIA!AC27*100</f>
        <v>74.72</v>
      </c>
      <c r="AD30" s="10">
        <f>PEA!AD29/PIA!AD27*100</f>
        <v>67.64705882352942</v>
      </c>
      <c r="AE30" s="10">
        <f>PEA!AE29/PIA!AE27*100</f>
        <v>68.68556701030928</v>
      </c>
      <c r="AF30" s="10">
        <f>PEA!AF29/PIA!AF27*100</f>
        <v>73.20388349514563</v>
      </c>
      <c r="AG30" s="10">
        <f>PEA!AG29/PIA!AG27*100</f>
        <v>70.37037037037037</v>
      </c>
      <c r="AH30" s="10">
        <f>PEA!AH29/PIA!AH27*100</f>
        <v>66.61129568106313</v>
      </c>
      <c r="AI30" s="10">
        <f>PEA!AI29/PIA!AI27*100</f>
        <v>76.45788336933045</v>
      </c>
      <c r="AJ30" s="10">
        <f>PEA!AJ29/PIA!AJ27*100</f>
        <v>69.51672862453532</v>
      </c>
      <c r="AK30" s="10">
        <f>PEA!AK29/PIA!AK27*100</f>
        <v>70.57761732851986</v>
      </c>
      <c r="AL30" s="10">
        <f>PEA!AL29/PIA!AL27*100</f>
        <v>72.63017356475301</v>
      </c>
      <c r="AM30" s="10">
        <f>PEA!AM29/PIA!AM27*100</f>
        <v>79.11646586345381</v>
      </c>
      <c r="AN30" s="10">
        <f>PEA!AN29/PIA!AN27*100</f>
        <v>81.02941176470588</v>
      </c>
      <c r="AO30" s="10">
        <f>PEA!AO29/PIA!AO27*100</f>
        <v>76.52173913043478</v>
      </c>
      <c r="AP30" s="10">
        <f>PEA!AP29/PIA!AP27*100</f>
        <v>73.3983286908078</v>
      </c>
      <c r="AQ30" s="10">
        <f>PEA!AQ29/PIA!AQ27*100</f>
        <v>79.64285714285714</v>
      </c>
      <c r="AR30" s="10">
        <f>PEA!AR29/PIA!AR27*100</f>
        <v>79.36191425722832</v>
      </c>
      <c r="AS30" s="10">
        <f>PEA!AS29/PIA!AS27*100</f>
        <v>85.69384835479255</v>
      </c>
      <c r="AT30" s="10">
        <f>PEA!AT29/PIA!AT27*100</f>
        <v>78.46153846153847</v>
      </c>
      <c r="AU30" s="10">
        <f>PEA!AU29/PIA!AU27*100</f>
        <v>77.63975155279503</v>
      </c>
      <c r="AV30" s="10">
        <f>PEA!AV29/PIA!AV27*100</f>
        <v>81.9571865443425</v>
      </c>
      <c r="AW30" s="10">
        <f>PEA!AW29/PIA!AW27*100</f>
        <v>73.02977232924694</v>
      </c>
      <c r="AX30" s="10">
        <f>PEA!AX29/PIA!AX27*100</f>
        <v>77.97619047619048</v>
      </c>
      <c r="AY30" s="10">
        <f>PEA!AY29/PIA!AY27*100</f>
        <v>71.50395778364116</v>
      </c>
      <c r="AZ30" s="10">
        <f>PEA!AZ29/PIA!AZ27*100</f>
        <v>65.58823529411765</v>
      </c>
      <c r="BA30" s="10">
        <f>PEA!BA29/PIA!BA27*100</f>
        <v>78.15631262525051</v>
      </c>
    </row>
    <row r="31" spans="1:53" ht="11.25">
      <c r="A31" s="37" t="s">
        <v>280</v>
      </c>
      <c r="B31" s="10">
        <f>PEA!B30/PIA!B28*100</f>
        <v>37.59321090706734</v>
      </c>
      <c r="C31" s="10">
        <f>PEA!C30/PIA!C28*100</f>
        <v>43.63636363636363</v>
      </c>
      <c r="D31" s="10">
        <f>PEA!D30/PIA!D28*100</f>
        <v>32.41379310344827</v>
      </c>
      <c r="E31" s="10">
        <f>PEA!E30/PIA!E28*100</f>
        <v>44.21768707482993</v>
      </c>
      <c r="F31" s="10">
        <f>PEA!F30/PIA!F28*100</f>
        <v>34.319526627218934</v>
      </c>
      <c r="G31" s="10">
        <f>PEA!G30/PIA!G28*100</f>
        <v>41.39784946236559</v>
      </c>
      <c r="H31" s="10">
        <f>PEA!H30/PIA!H28*100</f>
        <v>43.24324324324324</v>
      </c>
      <c r="I31" s="10">
        <f>PEA!I30/PIA!I28*100</f>
        <v>33.15217391304348</v>
      </c>
      <c r="J31" s="10">
        <f>PEA!J30/PIA!J28*100</f>
        <v>41.2639405204461</v>
      </c>
      <c r="K31" s="10">
        <f>PEA!K30/PIA!K28*100</f>
        <v>46.61016949152542</v>
      </c>
      <c r="L31" s="10">
        <f>PEA!L30/PIA!L28*100</f>
        <v>28.193832599118945</v>
      </c>
      <c r="M31" s="10">
        <f>PEA!M30/PIA!M28*100</f>
        <v>59.25925925925925</v>
      </c>
      <c r="N31" s="10">
        <f>PEA!N30/PIA!N28*100</f>
        <v>46.774193548387096</v>
      </c>
      <c r="O31" s="10">
        <f>PEA!O30/PIA!O28*100</f>
        <v>39.295392953929536</v>
      </c>
      <c r="P31" s="10">
        <f>PEA!P30/PIA!P28*100</f>
        <v>27.405247813411076</v>
      </c>
      <c r="Q31" s="10">
        <f>PEA!Q30/PIA!Q28*100</f>
        <v>36.52694610778443</v>
      </c>
      <c r="R31" s="10">
        <f>PEA!R30/PIA!R28*100</f>
        <v>39.5</v>
      </c>
      <c r="S31" s="10">
        <f>PEA!S30/PIA!S28*100</f>
        <v>51.76470588235295</v>
      </c>
      <c r="T31" s="10">
        <f>PEA!T30/PIA!T28*100</f>
        <v>34.226190476190474</v>
      </c>
      <c r="U31" s="10">
        <f>PEA!U30/PIA!U28*100</f>
        <v>52.68817204301075</v>
      </c>
      <c r="V31" s="10">
        <f>PEA!V30/PIA!V28*100</f>
        <v>36.655948553054664</v>
      </c>
      <c r="W31" s="10">
        <f>PEA!W30/PIA!W28*100</f>
        <v>42.0353982300885</v>
      </c>
      <c r="X31" s="10">
        <f>PEA!X30/PIA!X28*100</f>
        <v>40.18691588785047</v>
      </c>
      <c r="Y31" s="10">
        <f>PEA!Y30/PIA!Y28*100</f>
        <v>38.15028901734104</v>
      </c>
      <c r="Z31" s="10">
        <f>PEA!Z30/PIA!Z28*100</f>
        <v>40.42553191489361</v>
      </c>
      <c r="AA31" s="10">
        <f>PEA!AA30/PIA!AA28*100</f>
        <v>39.46666666666667</v>
      </c>
      <c r="AB31" s="10">
        <f>PEA!AB30/PIA!AB28*100</f>
        <v>37.64705882352941</v>
      </c>
      <c r="AC31" s="10">
        <f>PEA!AC30/PIA!AC28*100</f>
        <v>35.98726114649681</v>
      </c>
      <c r="AD31" s="10">
        <f>PEA!AD30/PIA!AD28*100</f>
        <v>45.2991452991453</v>
      </c>
      <c r="AE31" s="10">
        <f>PEA!AE30/PIA!AE28*100</f>
        <v>37.85310734463277</v>
      </c>
      <c r="AF31" s="10">
        <f>PEA!AF30/PIA!AF28*100</f>
        <v>29.056603773584904</v>
      </c>
      <c r="AG31" s="10">
        <f>PEA!AG30/PIA!AG28*100</f>
        <v>35.09615384615385</v>
      </c>
      <c r="AH31" s="10">
        <f>PEA!AH30/PIA!AH28*100</f>
        <v>24.03560830860534</v>
      </c>
      <c r="AI31" s="10">
        <f>PEA!AI30/PIA!AI28*100</f>
        <v>39.189189189189186</v>
      </c>
      <c r="AJ31" s="10">
        <f>PEA!AJ30/PIA!AJ28*100</f>
        <v>31.899109792284868</v>
      </c>
      <c r="AK31" s="10">
        <f>PEA!AK30/PIA!AK28*100</f>
        <v>40.16393442622951</v>
      </c>
      <c r="AL31" s="10">
        <f>PEA!AL30/PIA!AL28*100</f>
        <v>38.90909090909091</v>
      </c>
      <c r="AM31" s="10">
        <f>PEA!AM30/PIA!AM28*100</f>
        <v>47.72727272727273</v>
      </c>
      <c r="AN31" s="10">
        <f>PEA!AN30/PIA!AN28*100</f>
        <v>51.75438596491229</v>
      </c>
      <c r="AO31" s="10">
        <f>PEA!AO30/PIA!AO28*100</f>
        <v>44.91525423728814</v>
      </c>
      <c r="AP31" s="10">
        <f>PEA!AP30/PIA!AP28*100</f>
        <v>44.01709401709402</v>
      </c>
      <c r="AQ31" s="10">
        <f>PEA!AQ30/PIA!AQ28*100</f>
        <v>44.01709401709402</v>
      </c>
      <c r="AR31" s="10">
        <f>PEA!AR30/PIA!AR28*100</f>
        <v>43.27628361858191</v>
      </c>
      <c r="AS31" s="10">
        <f>PEA!AS30/PIA!AS28*100</f>
        <v>50</v>
      </c>
      <c r="AT31" s="10">
        <f>PEA!AT30/PIA!AT28*100</f>
        <v>42.7536231884058</v>
      </c>
      <c r="AU31" s="10">
        <f>PEA!AU30/PIA!AU28*100</f>
        <v>46.236559139784944</v>
      </c>
      <c r="AV31" s="10">
        <f>PEA!AV30/PIA!AV28*100</f>
        <v>40.57142857142857</v>
      </c>
      <c r="AW31" s="10">
        <f>PEA!AW30/PIA!AW28*100</f>
        <v>49.404761904761905</v>
      </c>
      <c r="AX31" s="10">
        <f>PEA!AX30/PIA!AX28*100</f>
        <v>37.362637362637365</v>
      </c>
      <c r="AY31" s="10">
        <f>PEA!AY30/PIA!AY28*100</f>
        <v>46.49122807017544</v>
      </c>
      <c r="AZ31" s="10">
        <f>PEA!AZ30/PIA!AZ28*100</f>
        <v>34.35114503816794</v>
      </c>
      <c r="BA31" s="10">
        <f>PEA!BA30/PIA!BA28*100</f>
        <v>46.58119658119658</v>
      </c>
    </row>
    <row r="32" ht="11.25">
      <c r="A32" s="37"/>
    </row>
    <row r="33" ht="11.25">
      <c r="A33" s="15" t="s">
        <v>36</v>
      </c>
    </row>
    <row r="34" ht="11.25">
      <c r="A34" s="10" t="s">
        <v>152</v>
      </c>
    </row>
    <row r="35" spans="1:37" ht="11.25">
      <c r="A35" s="10" t="s">
        <v>153</v>
      </c>
      <c r="B35" s="10" t="s">
        <v>68</v>
      </c>
      <c r="C35" s="10" t="s">
        <v>69</v>
      </c>
      <c r="D35" s="10" t="s">
        <v>70</v>
      </c>
      <c r="E35" s="10" t="s">
        <v>71</v>
      </c>
      <c r="F35" s="10" t="s">
        <v>72</v>
      </c>
      <c r="G35" s="10" t="s">
        <v>73</v>
      </c>
      <c r="H35" s="10" t="s">
        <v>74</v>
      </c>
      <c r="I35" s="10" t="s">
        <v>75</v>
      </c>
      <c r="J35" s="10" t="s">
        <v>76</v>
      </c>
      <c r="K35" s="10" t="s">
        <v>77</v>
      </c>
      <c r="L35" s="10" t="s">
        <v>78</v>
      </c>
      <c r="M35" s="10" t="s">
        <v>79</v>
      </c>
      <c r="N35" s="10" t="s">
        <v>80</v>
      </c>
      <c r="O35" s="10" t="s">
        <v>81</v>
      </c>
      <c r="P35" s="10" t="s">
        <v>82</v>
      </c>
      <c r="Q35" s="10" t="s">
        <v>83</v>
      </c>
      <c r="R35" s="10" t="s">
        <v>84</v>
      </c>
      <c r="S35" s="10" t="s">
        <v>85</v>
      </c>
      <c r="T35" s="10" t="s">
        <v>86</v>
      </c>
      <c r="U35" s="10" t="s">
        <v>87</v>
      </c>
      <c r="V35" s="10" t="s">
        <v>88</v>
      </c>
      <c r="W35" s="10" t="s">
        <v>89</v>
      </c>
      <c r="X35" s="10" t="s">
        <v>90</v>
      </c>
      <c r="Y35" s="10" t="s">
        <v>91</v>
      </c>
      <c r="Z35" s="10" t="s">
        <v>92</v>
      </c>
      <c r="AA35" s="10" t="s">
        <v>93</v>
      </c>
      <c r="AB35" s="10" t="s">
        <v>94</v>
      </c>
      <c r="AC35" s="10" t="s">
        <v>95</v>
      </c>
      <c r="AD35" s="10" t="s">
        <v>96</v>
      </c>
      <c r="AE35" s="10" t="s">
        <v>97</v>
      </c>
      <c r="AF35" s="10" t="s">
        <v>98</v>
      </c>
      <c r="AG35" s="10" t="s">
        <v>99</v>
      </c>
      <c r="AH35" s="10" t="s">
        <v>100</v>
      </c>
      <c r="AI35" s="10" t="s">
        <v>101</v>
      </c>
      <c r="AJ35" s="10" t="s">
        <v>68</v>
      </c>
      <c r="AK35" s="10" t="s">
        <v>68</v>
      </c>
    </row>
    <row r="36" spans="1:53" ht="11.25">
      <c r="A36" s="10" t="s">
        <v>68</v>
      </c>
      <c r="B36" s="10">
        <f>PEA!B33/PIA!B31*100</f>
        <v>59.6687294814747</v>
      </c>
      <c r="C36" s="10">
        <f>PEA!C33/PIA!C31*100</f>
        <v>61.97718631178707</v>
      </c>
      <c r="D36" s="10">
        <f>PEA!D33/PIA!D31*100</f>
        <v>57.103448275862064</v>
      </c>
      <c r="E36" s="10">
        <f>PEA!E33/PIA!E31*100</f>
        <v>67.58620689655173</v>
      </c>
      <c r="F36" s="10">
        <f>PEA!F33/PIA!F31*100</f>
        <v>64.04109589041096</v>
      </c>
      <c r="G36" s="10">
        <f>PEA!G33/PIA!G31*100</f>
        <v>63.549160671462836</v>
      </c>
      <c r="H36" s="10">
        <f>PEA!H33/PIA!H31*100</f>
        <v>64.5123384253819</v>
      </c>
      <c r="I36" s="10">
        <f>PEA!I33/PIA!I31*100</f>
        <v>58.96358543417367</v>
      </c>
      <c r="J36" s="10">
        <f>PEA!J33/PIA!J31*100</f>
        <v>69.06989543203082</v>
      </c>
      <c r="K36" s="10">
        <f>PEA!K33/PIA!K31*100</f>
        <v>66.14950634696756</v>
      </c>
      <c r="L36" s="10">
        <f>PEA!L33/PIA!L31*100</f>
        <v>55.755102040816325</v>
      </c>
      <c r="M36" s="10">
        <f>PEA!M33/PIA!M31*100</f>
        <v>70.14028056112225</v>
      </c>
      <c r="N36" s="10">
        <f>PEA!N33/PIA!N31*100</f>
        <v>69.7384806973848</v>
      </c>
      <c r="O36" s="10">
        <f>PEA!O33/PIA!O31*100</f>
        <v>62.030323005932765</v>
      </c>
      <c r="P36" s="10">
        <f>PEA!P33/PIA!P31*100</f>
        <v>52.55813953488372</v>
      </c>
      <c r="Q36" s="10">
        <f>PEA!Q33/PIA!Q31*100</f>
        <v>60.458452722063036</v>
      </c>
      <c r="R36" s="10">
        <f>PEA!R33/PIA!R31*100</f>
        <v>63.36248785228376</v>
      </c>
      <c r="S36" s="10">
        <f>PEA!S33/PIA!S31*100</f>
        <v>67.40395809080326</v>
      </c>
      <c r="T36" s="10">
        <f>PEA!T33/PIA!T31*100</f>
        <v>57.08722741433022</v>
      </c>
      <c r="U36" s="10">
        <f>PEA!U33/PIA!U31*100</f>
        <v>66.58851113716295</v>
      </c>
      <c r="V36" s="10">
        <f>PEA!V33/PIA!V31*100</f>
        <v>58.303635067712044</v>
      </c>
      <c r="W36" s="10">
        <f>PEA!W33/PIA!W31*100</f>
        <v>60.95652173913043</v>
      </c>
      <c r="X36" s="10">
        <f>PEA!X33/PIA!X31*100</f>
        <v>59.89949748743718</v>
      </c>
      <c r="Y36" s="10">
        <f>PEA!Y33/PIA!Y31*100</f>
        <v>61.20906801007556</v>
      </c>
      <c r="Z36" s="10">
        <f>PEA!Z33/PIA!Z31*100</f>
        <v>59.966914805624484</v>
      </c>
      <c r="AA36" s="10">
        <f>PEA!AA33/PIA!AA31*100</f>
        <v>59.308510638297875</v>
      </c>
      <c r="AB36" s="10">
        <f>PEA!AB33/PIA!AB31*100</f>
        <v>58.021712907117006</v>
      </c>
      <c r="AC36" s="10">
        <f>PEA!AC33/PIA!AC31*100</f>
        <v>57.165109034267914</v>
      </c>
      <c r="AD36" s="10">
        <f>PEA!AD33/PIA!AD31*100</f>
        <v>54.93562231759657</v>
      </c>
      <c r="AE36" s="10">
        <f>PEA!AE33/PIA!AE31*100</f>
        <v>59.57756737072105</v>
      </c>
      <c r="AF36" s="10">
        <f>PEA!AF33/PIA!AF31*100</f>
        <v>54.061371841155236</v>
      </c>
      <c r="AG36" s="10">
        <f>PEA!AG33/PIA!AG31*100</f>
        <v>57.07154742096506</v>
      </c>
      <c r="AH36" s="10">
        <f>PEA!AH33/PIA!AH31*100</f>
        <v>49.59871589085072</v>
      </c>
      <c r="AI36" s="10">
        <f>PEA!AI33/PIA!AI31*100</f>
        <v>61.87782805429865</v>
      </c>
      <c r="AJ36" s="10">
        <f>PEA!AJ33/PIA!AJ31*100</f>
        <v>54.50988994917919</v>
      </c>
      <c r="AK36" s="10">
        <f>PEA!AK33/PIA!AK31*100</f>
        <v>57.15502555366269</v>
      </c>
      <c r="AL36" s="10">
        <f>PEA!AL33/PIA!AL31*100</f>
        <v>60.45706371191135</v>
      </c>
      <c r="AM36" s="10">
        <f>PEA!AM33/PIA!AM31*100</f>
        <v>65.78108395324124</v>
      </c>
      <c r="AN36" s="10">
        <f>PEA!AN33/PIA!AN31*100</f>
        <v>68.67283950617285</v>
      </c>
      <c r="AO36" s="10">
        <f>PEA!AO33/PIA!AO31*100</f>
        <v>62.58223684210527</v>
      </c>
      <c r="AP36" s="10">
        <f>PEA!AP33/PIA!AP31*100</f>
        <v>62.29151559100797</v>
      </c>
      <c r="AQ36" s="10">
        <f>PEA!AQ33/PIA!AQ31*100</f>
        <v>64.10934744268077</v>
      </c>
      <c r="AR36" s="10">
        <f>PEA!AR33/PIA!AR31*100</f>
        <v>63.278688524590166</v>
      </c>
      <c r="AS36" s="10">
        <f>PEA!AS33/PIA!AS31*100</f>
        <v>71.81354697742171</v>
      </c>
      <c r="AT36" s="10">
        <f>PEA!AT33/PIA!AT31*100</f>
        <v>63.6615811373093</v>
      </c>
      <c r="AU36" s="10">
        <f>PEA!AU33/PIA!AU31*100</f>
        <v>62.197092084006464</v>
      </c>
      <c r="AV36" s="10">
        <f>PEA!AV33/PIA!AV31*100</f>
        <v>62.852897473997025</v>
      </c>
      <c r="AW36" s="10">
        <f>PEA!AW33/PIA!AW31*100</f>
        <v>61.60220994475139</v>
      </c>
      <c r="AX36" s="10">
        <f>PEA!AX33/PIA!AX31*100</f>
        <v>59.756097560975604</v>
      </c>
      <c r="AY36" s="10">
        <f>PEA!AY33/PIA!AY31*100</f>
        <v>56.98924731182796</v>
      </c>
      <c r="AZ36" s="10">
        <f>PEA!AZ33/PIA!AZ31*100</f>
        <v>54.36746987951807</v>
      </c>
      <c r="BA36" s="10">
        <f>PEA!BA33/PIA!BA31*100</f>
        <v>65.6686626746507</v>
      </c>
    </row>
    <row r="37" spans="1:53" ht="11.25">
      <c r="A37" s="10" t="s">
        <v>154</v>
      </c>
      <c r="B37" s="10">
        <f>PEA!B34/PIA!B32*100</f>
        <v>42.33131646497983</v>
      </c>
      <c r="C37" s="10">
        <f>PEA!C34/PIA!C32*100</f>
        <v>55.970149253731336</v>
      </c>
      <c r="D37" s="10">
        <f>PEA!D34/PIA!D32*100</f>
        <v>41.53846153846154</v>
      </c>
      <c r="E37" s="10">
        <f>PEA!E34/PIA!E32*100</f>
        <v>55.319148936170215</v>
      </c>
      <c r="F37" s="10">
        <f>PEA!F34/PIA!F32*100</f>
        <v>42.10526315789473</v>
      </c>
      <c r="G37" s="10">
        <f>PEA!G34/PIA!G32*100</f>
        <v>47.82608695652174</v>
      </c>
      <c r="H37" s="10">
        <f>PEA!H34/PIA!H32*100</f>
        <v>47.82608695652174</v>
      </c>
      <c r="I37" s="10">
        <f>PEA!I34/PIA!I32*100</f>
        <v>25.396825396825395</v>
      </c>
      <c r="J37" s="10">
        <f>PEA!J34/PIA!J32*100</f>
        <v>44.85981308411215</v>
      </c>
      <c r="K37" s="10">
        <f>PEA!K34/PIA!K32*100</f>
        <v>47.25274725274725</v>
      </c>
      <c r="L37" s="10">
        <f>PEA!L34/PIA!L32*100</f>
        <v>28.965517241379313</v>
      </c>
      <c r="M37" s="10">
        <f>PEA!M34/PIA!M32*100</f>
        <v>64.02877697841727</v>
      </c>
      <c r="N37" s="10">
        <f>PEA!N34/PIA!N32*100</f>
        <v>55.81395348837209</v>
      </c>
      <c r="O37" s="10">
        <f>PEA!O34/PIA!O32*100</f>
        <v>43.452380952380956</v>
      </c>
      <c r="P37" s="10">
        <f>PEA!P34/PIA!P32*100</f>
        <v>22.794117647058822</v>
      </c>
      <c r="Q37" s="10">
        <f>PEA!Q34/PIA!Q32*100</f>
        <v>38.372093023255815</v>
      </c>
      <c r="R37" s="10">
        <f>PEA!R34/PIA!R32*100</f>
        <v>37.5</v>
      </c>
      <c r="S37" s="10">
        <f>PEA!S34/PIA!S32*100</f>
        <v>54.356846473029044</v>
      </c>
      <c r="T37" s="10">
        <f>PEA!T34/PIA!T32*100</f>
        <v>41.53846153846154</v>
      </c>
      <c r="U37" s="10">
        <f>PEA!U34/PIA!U32*100</f>
        <v>70.9090909090909</v>
      </c>
      <c r="V37" s="10">
        <f>PEA!V34/PIA!V32*100</f>
        <v>34.868421052631575</v>
      </c>
      <c r="W37" s="10">
        <f>PEA!W34/PIA!W32*100</f>
        <v>41.40127388535032</v>
      </c>
      <c r="X37" s="10">
        <f>PEA!X34/PIA!X32*100</f>
        <v>36.440677966101696</v>
      </c>
      <c r="Y37" s="10">
        <f>PEA!Y34/PIA!Y32*100</f>
        <v>46.902654867256636</v>
      </c>
      <c r="Z37" s="10">
        <f>PEA!Z34/PIA!Z32*100</f>
        <v>41.25874125874126</v>
      </c>
      <c r="AA37" s="10">
        <f>PEA!AA34/PIA!AA32*100</f>
        <v>45.06578947368421</v>
      </c>
      <c r="AB37" s="10">
        <f>PEA!AB34/PIA!AB32*100</f>
        <v>32.94117647058823</v>
      </c>
      <c r="AC37" s="10">
        <f>PEA!AC34/PIA!AC32*100</f>
        <v>31.060606060606062</v>
      </c>
      <c r="AD37" s="10">
        <f>PEA!AD34/PIA!AD32*100</f>
        <v>37.1900826446281</v>
      </c>
      <c r="AE37" s="10">
        <f>PEA!AE34/PIA!AE32*100</f>
        <v>45.2914798206278</v>
      </c>
      <c r="AF37" s="10">
        <f>PEA!AF34/PIA!AF32*100</f>
        <v>29.838709677419356</v>
      </c>
      <c r="AG37" s="10">
        <f>PEA!AG34/PIA!AG32*100</f>
        <v>44.623655913978496</v>
      </c>
      <c r="AH37" s="10">
        <f>PEA!AH34/PIA!AH32*100</f>
        <v>38.92617449664429</v>
      </c>
      <c r="AI37" s="10">
        <f>PEA!AI34/PIA!AI32*100</f>
        <v>48.031496062992126</v>
      </c>
      <c r="AJ37" s="10">
        <f>PEA!AJ34/PIA!AJ32*100</f>
        <v>33.62017804154303</v>
      </c>
      <c r="AK37" s="10">
        <f>PEA!AK34/PIA!AK32*100</f>
        <v>40.939597315436245</v>
      </c>
      <c r="AL37" s="10">
        <f>PEA!AL34/PIA!AL32*100</f>
        <v>46.82926829268293</v>
      </c>
      <c r="AM37" s="10">
        <f>PEA!AM34/PIA!AM32*100</f>
        <v>45.3125</v>
      </c>
      <c r="AN37" s="10">
        <f>PEA!AN34/PIA!AN32*100</f>
        <v>56.9060773480663</v>
      </c>
      <c r="AO37" s="10">
        <f>PEA!AO34/PIA!AO32*100</f>
        <v>50</v>
      </c>
      <c r="AP37" s="10">
        <f>PEA!AP34/PIA!AP32*100</f>
        <v>48.55769230769231</v>
      </c>
      <c r="AQ37" s="10">
        <f>PEA!AQ34/PIA!AQ32*100</f>
        <v>48.40425531914894</v>
      </c>
      <c r="AR37" s="10">
        <f>PEA!AR34/PIA!AR32*100</f>
        <v>30.64516129032258</v>
      </c>
      <c r="AS37" s="10">
        <f>PEA!AS34/PIA!AS32*100</f>
        <v>59.09090909090909</v>
      </c>
      <c r="AT37" s="10">
        <f>PEA!AT34/PIA!AT32*100</f>
        <v>43.47826086956522</v>
      </c>
      <c r="AU37" s="10">
        <f>PEA!AU34/PIA!AU32*100</f>
        <v>51.515151515151516</v>
      </c>
      <c r="AV37" s="10">
        <f>PEA!AV34/PIA!AV32*100</f>
        <v>53.65853658536586</v>
      </c>
      <c r="AW37" s="10">
        <f>PEA!AW34/PIA!AW32*100</f>
        <v>43.269230769230774</v>
      </c>
      <c r="AX37" s="10">
        <f>PEA!AX34/PIA!AX32*100</f>
        <v>7.6923076923076925</v>
      </c>
      <c r="AY37" s="10">
        <f>PEA!AY34/PIA!AY32*100</f>
        <v>49.45054945054945</v>
      </c>
      <c r="AZ37" s="10">
        <f>PEA!AZ34/PIA!AZ32*100</f>
        <v>31.03448275862069</v>
      </c>
      <c r="BA37" s="10">
        <f>PEA!BA34/PIA!BA32*100</f>
        <v>37.03703703703704</v>
      </c>
    </row>
    <row r="38" spans="1:53" ht="11.25">
      <c r="A38" s="10" t="s">
        <v>155</v>
      </c>
      <c r="B38" s="10">
        <f>PEA!B35/PIA!B33*100</f>
        <v>47.42268041237113</v>
      </c>
      <c r="C38" s="10">
        <f>PEA!C35/PIA!C33*100</f>
        <v>33.33333333333333</v>
      </c>
      <c r="D38" s="10">
        <f>PEA!D35/PIA!D33*100</f>
        <v>100</v>
      </c>
      <c r="E38" s="10">
        <f>PEA!E35/PIA!E33*100</f>
        <v>50</v>
      </c>
      <c r="F38" s="10">
        <f>PEA!F35/PIA!F33*100</f>
        <v>33.33333333333333</v>
      </c>
      <c r="G38" s="10" t="e">
        <f>PEA!G35/PIA!G33*100</f>
        <v>#DIV/0!</v>
      </c>
      <c r="H38" s="10">
        <f>PEA!H35/PIA!H33*100</f>
        <v>100</v>
      </c>
      <c r="I38" s="10" t="e">
        <f>PEA!I35/PIA!I33*100</f>
        <v>#DIV/0!</v>
      </c>
      <c r="J38" s="10" t="e">
        <f>PEA!J35/PIA!J33*100</f>
        <v>#DIV/0!</v>
      </c>
      <c r="K38" s="10">
        <f>PEA!K35/PIA!K33*100</f>
        <v>100</v>
      </c>
      <c r="L38" s="10">
        <f>PEA!L35/PIA!L33*100</f>
        <v>100</v>
      </c>
      <c r="M38" s="10">
        <f>PEA!M35/PIA!M33*100</f>
        <v>50</v>
      </c>
      <c r="N38" s="10">
        <f>PEA!N35/PIA!N33*100</f>
        <v>100</v>
      </c>
      <c r="O38" s="10">
        <f>PEA!O35/PIA!O33*100</f>
        <v>100</v>
      </c>
      <c r="P38" s="10" t="e">
        <f>PEA!P35/PIA!P33*100</f>
        <v>#DIV/0!</v>
      </c>
      <c r="Q38" s="10">
        <f>PEA!Q35/PIA!Q33*100</f>
        <v>0</v>
      </c>
      <c r="R38" s="10">
        <f>PEA!R35/PIA!R33*100</f>
        <v>40</v>
      </c>
      <c r="S38" s="10">
        <f>PEA!S35/PIA!S33*100</f>
        <v>55.55555555555556</v>
      </c>
      <c r="T38" s="10">
        <f>PEA!T35/PIA!T33*100</f>
        <v>50</v>
      </c>
      <c r="U38" s="10">
        <f>PEA!U35/PIA!U33*100</f>
        <v>50</v>
      </c>
      <c r="V38" s="10">
        <f>PEA!V35/PIA!V33*100</f>
        <v>33.33333333333333</v>
      </c>
      <c r="W38" s="10">
        <f>PEA!W35/PIA!W33*100</f>
        <v>33.33333333333333</v>
      </c>
      <c r="X38" s="10">
        <f>PEA!X35/PIA!X33*100</f>
        <v>100</v>
      </c>
      <c r="Y38" s="10">
        <f>PEA!Y35/PIA!Y33*100</f>
        <v>40</v>
      </c>
      <c r="Z38" s="10">
        <f>PEA!Z35/PIA!Z33*100</f>
        <v>37.5</v>
      </c>
      <c r="AA38" s="10">
        <f>PEA!AA35/PIA!AA33*100</f>
        <v>52.38095238095239</v>
      </c>
      <c r="AB38" s="10">
        <f>PEA!AB35/PIA!AB33*100</f>
        <v>75</v>
      </c>
      <c r="AC38" s="10">
        <f>PEA!AC35/PIA!AC33*100</f>
        <v>50</v>
      </c>
      <c r="AD38" s="10">
        <f>PEA!AD35/PIA!AD33*100</f>
        <v>0</v>
      </c>
      <c r="AE38" s="10">
        <f>PEA!AE35/PIA!AE33*100</f>
        <v>57.14285714285714</v>
      </c>
      <c r="AF38" s="10">
        <f>PEA!AF35/PIA!AF33*100</f>
        <v>0</v>
      </c>
      <c r="AG38" s="10">
        <f>PEA!AG35/PIA!AG33*100</f>
        <v>28.57142857142857</v>
      </c>
      <c r="AH38" s="10">
        <f>PEA!AH35/PIA!AH33*100</f>
        <v>33.33333333333333</v>
      </c>
      <c r="AI38" s="10">
        <f>PEA!AI35/PIA!AI33*100</f>
        <v>100</v>
      </c>
      <c r="AJ38" s="10">
        <f>PEA!AJ35/PIA!AJ33*100</f>
        <v>27.358490566037734</v>
      </c>
      <c r="AK38" s="10">
        <f>PEA!AK35/PIA!AK33*100</f>
        <v>71.42857142857143</v>
      </c>
      <c r="AL38" s="10">
        <f>PEA!AL35/PIA!AL33*100</f>
        <v>56.25</v>
      </c>
      <c r="AM38" s="10">
        <f>PEA!AM35/PIA!AM33*100</f>
        <v>70</v>
      </c>
      <c r="AN38" s="10">
        <f>PEA!AN35/PIA!AN33*100</f>
        <v>64.28571428571429</v>
      </c>
      <c r="AO38" s="10">
        <f>PEA!AO35/PIA!AO33*100</f>
        <v>0</v>
      </c>
      <c r="AP38" s="10">
        <f>PEA!AP35/PIA!AP33*100</f>
        <v>40</v>
      </c>
      <c r="AQ38" s="10">
        <f>PEA!AQ35/PIA!AQ33*100</f>
        <v>57.14285714285714</v>
      </c>
      <c r="AR38" s="10">
        <f>PEA!AR35/PIA!AR33*100</f>
        <v>50</v>
      </c>
      <c r="AS38" s="10">
        <f>PEA!AS35/PIA!AS33*100</f>
        <v>100</v>
      </c>
      <c r="AT38" s="10">
        <f>PEA!AT35/PIA!AT33*100</f>
        <v>66.66666666666666</v>
      </c>
      <c r="AU38" s="10">
        <f>PEA!AU35/PIA!AU33*100</f>
        <v>60</v>
      </c>
      <c r="AV38" s="10">
        <f>PEA!AV35/PIA!AV33*100</f>
        <v>25</v>
      </c>
      <c r="AW38" s="10">
        <f>PEA!AW35/PIA!AW33*100</f>
        <v>33.33333333333333</v>
      </c>
      <c r="AX38" s="10">
        <f>PEA!AX35/PIA!AX33*100</f>
        <v>100</v>
      </c>
      <c r="AY38" s="10">
        <f>PEA!AY35/PIA!AY33*100</f>
        <v>100</v>
      </c>
      <c r="AZ38" s="10">
        <f>PEA!AZ35/PIA!AZ33*100</f>
        <v>75</v>
      </c>
      <c r="BA38" s="10">
        <f>PEA!BA35/PIA!BA33*100</f>
        <v>0</v>
      </c>
    </row>
    <row r="39" spans="1:53" ht="11.25">
      <c r="A39" s="10" t="s">
        <v>156</v>
      </c>
      <c r="B39" s="10">
        <f>PEA!B36/PIA!B34*100</f>
        <v>54.69333919542757</v>
      </c>
      <c r="C39" s="10">
        <f>PEA!C36/PIA!C34*100</f>
        <v>52.63157894736842</v>
      </c>
      <c r="D39" s="10">
        <f>PEA!D36/PIA!D34*100</f>
        <v>51.61290322580645</v>
      </c>
      <c r="E39" s="10">
        <f>PEA!E36/PIA!E34*100</f>
        <v>65.21739130434783</v>
      </c>
      <c r="F39" s="10">
        <f>PEA!F36/PIA!F34*100</f>
        <v>54.54545454545454</v>
      </c>
      <c r="G39" s="10">
        <f>PEA!G36/PIA!G34*100</f>
        <v>66.66666666666666</v>
      </c>
      <c r="H39" s="10">
        <f>PEA!H36/PIA!H34*100</f>
        <v>40.54054054054054</v>
      </c>
      <c r="I39" s="10">
        <f>PEA!I36/PIA!I34*100</f>
        <v>45.45454545454545</v>
      </c>
      <c r="J39" s="10">
        <f>PEA!J36/PIA!J34*100</f>
        <v>75.32467532467533</v>
      </c>
      <c r="K39" s="10">
        <f>PEA!K36/PIA!K34*100</f>
        <v>76.47058823529412</v>
      </c>
      <c r="L39" s="10">
        <f>PEA!L36/PIA!L34*100</f>
        <v>54.166666666666664</v>
      </c>
      <c r="M39" s="10">
        <f>PEA!M36/PIA!M34*100</f>
        <v>60</v>
      </c>
      <c r="N39" s="10">
        <f>PEA!N36/PIA!N34*100</f>
        <v>50</v>
      </c>
      <c r="O39" s="10">
        <f>PEA!O36/PIA!O34*100</f>
        <v>53.84615384615385</v>
      </c>
      <c r="P39" s="10">
        <f>PEA!P36/PIA!P34*100</f>
        <v>35.41666666666667</v>
      </c>
      <c r="Q39" s="10">
        <f>PEA!Q36/PIA!Q34*100</f>
        <v>38.095238095238095</v>
      </c>
      <c r="R39" s="10">
        <f>PEA!R36/PIA!R34*100</f>
        <v>57.692307692307686</v>
      </c>
      <c r="S39" s="10">
        <f>PEA!S36/PIA!S34*100</f>
        <v>70.6896551724138</v>
      </c>
      <c r="T39" s="10">
        <f>PEA!T36/PIA!T34*100</f>
        <v>35.294117647058826</v>
      </c>
      <c r="U39" s="10">
        <f>PEA!U36/PIA!U34*100</f>
        <v>76.66666666666667</v>
      </c>
      <c r="V39" s="10">
        <f>PEA!V36/PIA!V34*100</f>
        <v>52.17391304347826</v>
      </c>
      <c r="W39" s="10">
        <f>PEA!W36/PIA!W34*100</f>
        <v>65.38461538461539</v>
      </c>
      <c r="X39" s="10">
        <f>PEA!X36/PIA!X34*100</f>
        <v>42.10526315789473</v>
      </c>
      <c r="Y39" s="10">
        <f>PEA!Y36/PIA!Y34*100</f>
        <v>56.666666666666664</v>
      </c>
      <c r="Z39" s="10">
        <f>PEA!Z36/PIA!Z34*100</f>
        <v>53.191489361702125</v>
      </c>
      <c r="AA39" s="10">
        <f>PEA!AA36/PIA!AA34*100</f>
        <v>55.55555555555556</v>
      </c>
      <c r="AB39" s="10">
        <f>PEA!AB36/PIA!AB34*100</f>
        <v>45</v>
      </c>
      <c r="AC39" s="10">
        <f>PEA!AC36/PIA!AC34*100</f>
        <v>34.48275862068966</v>
      </c>
      <c r="AD39" s="10">
        <f>PEA!AD36/PIA!AD34*100</f>
        <v>45</v>
      </c>
      <c r="AE39" s="10">
        <f>PEA!AE36/PIA!AE34*100</f>
        <v>64.51612903225806</v>
      </c>
      <c r="AF39" s="10">
        <f>PEA!AF36/PIA!AF34*100</f>
        <v>45.83333333333333</v>
      </c>
      <c r="AG39" s="10">
        <f>PEA!AG36/PIA!AG34*100</f>
        <v>50</v>
      </c>
      <c r="AH39" s="10">
        <f>PEA!AH36/PIA!AH34*100</f>
        <v>46.666666666666664</v>
      </c>
      <c r="AI39" s="10">
        <f>PEA!AI36/PIA!AI34*100</f>
        <v>38.46153846153847</v>
      </c>
      <c r="AJ39" s="10">
        <f>PEA!AJ36/PIA!AJ34*100</f>
        <v>43.08797127468581</v>
      </c>
      <c r="AK39" s="10">
        <f>PEA!AK36/PIA!AK34*100</f>
        <v>51.42857142857142</v>
      </c>
      <c r="AL39" s="10">
        <f>PEA!AL36/PIA!AL34*100</f>
        <v>54.285714285714285</v>
      </c>
      <c r="AM39" s="10">
        <f>PEA!AM36/PIA!AM34*100</f>
        <v>61.904761904761905</v>
      </c>
      <c r="AN39" s="10">
        <f>PEA!AN36/PIA!AN34*100</f>
        <v>55.88235294117647</v>
      </c>
      <c r="AO39" s="10">
        <f>PEA!AO36/PIA!AO34*100</f>
        <v>60.46511627906976</v>
      </c>
      <c r="AP39" s="10">
        <f>PEA!AP36/PIA!AP34*100</f>
        <v>69.64285714285714</v>
      </c>
      <c r="AQ39" s="10">
        <f>PEA!AQ36/PIA!AQ34*100</f>
        <v>71.7948717948718</v>
      </c>
      <c r="AR39" s="10">
        <f>PEA!AR36/PIA!AR34*100</f>
        <v>61.53846153846154</v>
      </c>
      <c r="AS39" s="10">
        <f>PEA!AS36/PIA!AS34*100</f>
        <v>70.27027027027027</v>
      </c>
      <c r="AT39" s="10">
        <f>PEA!AT36/PIA!AT34*100</f>
        <v>57.692307692307686</v>
      </c>
      <c r="AU39" s="10">
        <f>PEA!AU36/PIA!AU34*100</f>
        <v>58.82352941176471</v>
      </c>
      <c r="AV39" s="10">
        <f>PEA!AV36/PIA!AV34*100</f>
        <v>54.54545454545454</v>
      </c>
      <c r="AW39" s="10">
        <f>PEA!AW36/PIA!AW34*100</f>
        <v>72.41379310344827</v>
      </c>
      <c r="AX39" s="10">
        <f>PEA!AX36/PIA!AX34*100</f>
        <v>44.44444444444444</v>
      </c>
      <c r="AY39" s="10">
        <f>PEA!AY36/PIA!AY34*100</f>
        <v>53.84615384615385</v>
      </c>
      <c r="AZ39" s="10">
        <f>PEA!AZ36/PIA!AZ34*100</f>
        <v>53.333333333333336</v>
      </c>
      <c r="BA39" s="10">
        <f>PEA!BA36/PIA!BA34*100</f>
        <v>66.66666666666666</v>
      </c>
    </row>
    <row r="40" spans="1:53" ht="11.25">
      <c r="A40" s="10" t="s">
        <v>157</v>
      </c>
      <c r="B40" s="10">
        <f>PEA!B37/PIA!B35*100</f>
        <v>52.88395513847563</v>
      </c>
      <c r="C40" s="10">
        <f>PEA!C37/PIA!C35*100</f>
        <v>63.934426229508205</v>
      </c>
      <c r="D40" s="10">
        <f>PEA!D37/PIA!D35*100</f>
        <v>63.26530612244898</v>
      </c>
      <c r="E40" s="10">
        <f>PEA!E37/PIA!E35*100</f>
        <v>68.29268292682927</v>
      </c>
      <c r="F40" s="10">
        <f>PEA!F37/PIA!F35*100</f>
        <v>44.89795918367347</v>
      </c>
      <c r="G40" s="10">
        <f>PEA!G37/PIA!G35*100</f>
        <v>48.07692307692308</v>
      </c>
      <c r="H40" s="10">
        <f>PEA!H37/PIA!H35*100</f>
        <v>55.81395348837209</v>
      </c>
      <c r="I40" s="10">
        <f>PEA!I37/PIA!I35*100</f>
        <v>20</v>
      </c>
      <c r="J40" s="10">
        <f>PEA!J37/PIA!J35*100</f>
        <v>77.16535433070865</v>
      </c>
      <c r="K40" s="10">
        <f>PEA!K37/PIA!K35*100</f>
        <v>46.666666666666664</v>
      </c>
      <c r="L40" s="10">
        <f>PEA!L37/PIA!L35*100</f>
        <v>55.319148936170215</v>
      </c>
      <c r="M40" s="10">
        <f>PEA!M37/PIA!M35*100</f>
        <v>77.27272727272727</v>
      </c>
      <c r="N40" s="10">
        <f>PEA!N37/PIA!N35*100</f>
        <v>52.63157894736842</v>
      </c>
      <c r="O40" s="10">
        <f>PEA!O37/PIA!O35*100</f>
        <v>58.75</v>
      </c>
      <c r="P40" s="10">
        <f>PEA!P37/PIA!P35*100</f>
        <v>40.298507462686565</v>
      </c>
      <c r="Q40" s="10">
        <f>PEA!Q37/PIA!Q35*100</f>
        <v>37.142857142857146</v>
      </c>
      <c r="R40" s="10">
        <f>PEA!R37/PIA!R35*100</f>
        <v>55.38461538461539</v>
      </c>
      <c r="S40" s="10">
        <f>PEA!S37/PIA!S35*100</f>
        <v>63.52941176470588</v>
      </c>
      <c r="T40" s="10">
        <f>PEA!T37/PIA!T35*100</f>
        <v>32</v>
      </c>
      <c r="U40" s="10">
        <f>PEA!U37/PIA!U35*100</f>
        <v>64.70588235294117</v>
      </c>
      <c r="V40" s="10">
        <f>PEA!V37/PIA!V35*100</f>
        <v>61.016949152542374</v>
      </c>
      <c r="W40" s="10">
        <f>PEA!W37/PIA!W35*100</f>
        <v>67.56756756756756</v>
      </c>
      <c r="X40" s="10">
        <f>PEA!X37/PIA!X35*100</f>
        <v>53.191489361702125</v>
      </c>
      <c r="Y40" s="10">
        <f>PEA!Y37/PIA!Y35*100</f>
        <v>55.55555555555556</v>
      </c>
      <c r="Z40" s="10">
        <f>PEA!Z37/PIA!Z35*100</f>
        <v>52.702702702702695</v>
      </c>
      <c r="AA40" s="10">
        <f>PEA!AA37/PIA!AA35*100</f>
        <v>50.79365079365079</v>
      </c>
      <c r="AB40" s="10">
        <f>PEA!AB37/PIA!AB35*100</f>
        <v>55.55555555555556</v>
      </c>
      <c r="AC40" s="10">
        <f>PEA!AC37/PIA!AC35*100</f>
        <v>60</v>
      </c>
      <c r="AD40" s="10">
        <f>PEA!AD37/PIA!AD35*100</f>
        <v>40</v>
      </c>
      <c r="AE40" s="10">
        <f>PEA!AE37/PIA!AE35*100</f>
        <v>58.536585365853654</v>
      </c>
      <c r="AF40" s="10">
        <f>PEA!AF37/PIA!AF35*100</f>
        <v>41.46341463414634</v>
      </c>
      <c r="AG40" s="10">
        <f>PEA!AG37/PIA!AG35*100</f>
        <v>50</v>
      </c>
      <c r="AH40" s="10">
        <f>PEA!AH37/PIA!AH35*100</f>
        <v>38.46153846153847</v>
      </c>
      <c r="AI40" s="10">
        <f>PEA!AI37/PIA!AI35*100</f>
        <v>67.64705882352942</v>
      </c>
      <c r="AJ40" s="10">
        <f>PEA!AJ37/PIA!AJ35*100</f>
        <v>34.79938271604938</v>
      </c>
      <c r="AK40" s="10">
        <f>PEA!AK37/PIA!AK35*100</f>
        <v>50</v>
      </c>
      <c r="AL40" s="10">
        <f>PEA!AL37/PIA!AL35*100</f>
        <v>51.470588235294116</v>
      </c>
      <c r="AM40" s="10">
        <f>PEA!AM37/PIA!AM35*100</f>
        <v>78.37837837837837</v>
      </c>
      <c r="AN40" s="10">
        <f>PEA!AN37/PIA!AN35*100</f>
        <v>62.22222222222222</v>
      </c>
      <c r="AO40" s="10">
        <f>PEA!AO37/PIA!AO35*100</f>
        <v>70.4225352112676</v>
      </c>
      <c r="AP40" s="10">
        <f>PEA!AP37/PIA!AP35*100</f>
        <v>58.333333333333336</v>
      </c>
      <c r="AQ40" s="10">
        <f>PEA!AQ37/PIA!AQ35*100</f>
        <v>61.81818181818181</v>
      </c>
      <c r="AR40" s="10">
        <f>PEA!AR37/PIA!AR35*100</f>
        <v>65.11627906976744</v>
      </c>
      <c r="AS40" s="10">
        <f>PEA!AS37/PIA!AS35*100</f>
        <v>66.66666666666666</v>
      </c>
      <c r="AT40" s="10">
        <f>PEA!AT37/PIA!AT35*100</f>
        <v>82.75862068965517</v>
      </c>
      <c r="AU40" s="10">
        <f>PEA!AU37/PIA!AU35*100</f>
        <v>63.1578947368421</v>
      </c>
      <c r="AV40" s="10">
        <f>PEA!AV37/PIA!AV35*100</f>
        <v>50</v>
      </c>
      <c r="AW40" s="10">
        <f>PEA!AW37/PIA!AW35*100</f>
        <v>57.14285714285714</v>
      </c>
      <c r="AX40" s="10">
        <f>PEA!AX37/PIA!AX35*100</f>
        <v>60</v>
      </c>
      <c r="AY40" s="10">
        <f>PEA!AY37/PIA!AY35*100</f>
        <v>54.54545454545454</v>
      </c>
      <c r="AZ40" s="10">
        <f>PEA!AZ37/PIA!AZ35*100</f>
        <v>50</v>
      </c>
      <c r="BA40" s="10">
        <f>PEA!BA37/PIA!BA35*100</f>
        <v>57.692307692307686</v>
      </c>
    </row>
    <row r="41" spans="1:53" ht="11.25">
      <c r="A41" s="10" t="s">
        <v>158</v>
      </c>
      <c r="B41" s="10">
        <f>PEA!B38/PIA!B36*100</f>
        <v>55.927967658948916</v>
      </c>
      <c r="C41" s="10">
        <f>PEA!C38/PIA!C36*100</f>
        <v>53.2258064516129</v>
      </c>
      <c r="D41" s="10">
        <f>PEA!D38/PIA!D36*100</f>
        <v>55.172413793103445</v>
      </c>
      <c r="E41" s="10">
        <f>PEA!E38/PIA!E36*100</f>
        <v>51.78571428571429</v>
      </c>
      <c r="F41" s="10">
        <f>PEA!F38/PIA!F36*100</f>
        <v>57.407407407407405</v>
      </c>
      <c r="G41" s="10">
        <f>PEA!G38/PIA!G36*100</f>
        <v>54.347826086956516</v>
      </c>
      <c r="H41" s="10">
        <f>PEA!H38/PIA!H36*100</f>
        <v>48.717948717948715</v>
      </c>
      <c r="I41" s="10">
        <f>PEA!I38/PIA!I36*100</f>
        <v>43.24324324324324</v>
      </c>
      <c r="J41" s="10">
        <f>PEA!J38/PIA!J36*100</f>
        <v>73.52941176470588</v>
      </c>
      <c r="K41" s="10">
        <f>PEA!K38/PIA!K36*100</f>
        <v>58.2089552238806</v>
      </c>
      <c r="L41" s="10">
        <f>PEA!L38/PIA!L36*100</f>
        <v>65.1685393258427</v>
      </c>
      <c r="M41" s="10">
        <f>PEA!M38/PIA!M36*100</f>
        <v>71.42857142857143</v>
      </c>
      <c r="N41" s="10">
        <f>PEA!N38/PIA!N36*100</f>
        <v>60.273972602739725</v>
      </c>
      <c r="O41" s="10">
        <f>PEA!O38/PIA!O36*100</f>
        <v>49.61832061068702</v>
      </c>
      <c r="P41" s="10">
        <f>PEA!P38/PIA!P36*100</f>
        <v>53.76344086021505</v>
      </c>
      <c r="Q41" s="10">
        <f>PEA!Q38/PIA!Q36*100</f>
        <v>51.724137931034484</v>
      </c>
      <c r="R41" s="10">
        <f>PEA!R38/PIA!R36*100</f>
        <v>71.01449275362319</v>
      </c>
      <c r="S41" s="10">
        <f>PEA!S38/PIA!S36*100</f>
        <v>70.33898305084746</v>
      </c>
      <c r="T41" s="10">
        <f>PEA!T38/PIA!T36*100</f>
        <v>53.84615384615385</v>
      </c>
      <c r="U41" s="10">
        <f>PEA!U38/PIA!U36*100</f>
        <v>57.14285714285714</v>
      </c>
      <c r="V41" s="10">
        <f>PEA!V38/PIA!V36*100</f>
        <v>51.69491525423729</v>
      </c>
      <c r="W41" s="10">
        <f>PEA!W38/PIA!W36*100</f>
        <v>59.80392156862745</v>
      </c>
      <c r="X41" s="10">
        <f>PEA!X38/PIA!X36*100</f>
        <v>49.333333333333336</v>
      </c>
      <c r="Y41" s="10">
        <f>PEA!Y38/PIA!Y36*100</f>
        <v>49.532710280373834</v>
      </c>
      <c r="Z41" s="10">
        <f>PEA!Z38/PIA!Z36*100</f>
        <v>62.82051282051282</v>
      </c>
      <c r="AA41" s="10">
        <f>PEA!AA38/PIA!AA36*100</f>
        <v>51.006711409395976</v>
      </c>
      <c r="AB41" s="10">
        <f>PEA!AB38/PIA!AB36*100</f>
        <v>53.52112676056338</v>
      </c>
      <c r="AC41" s="10">
        <f>PEA!AC38/PIA!AC36*100</f>
        <v>53.333333333333336</v>
      </c>
      <c r="AD41" s="10">
        <f>PEA!AD38/PIA!AD36*100</f>
        <v>51.61290322580645</v>
      </c>
      <c r="AE41" s="10">
        <f>PEA!AE38/PIA!AE36*100</f>
        <v>61.34453781512605</v>
      </c>
      <c r="AF41" s="10">
        <f>PEA!AF38/PIA!AF36*100</f>
        <v>52.87356321839081</v>
      </c>
      <c r="AG41" s="10">
        <f>PEA!AG38/PIA!AG36*100</f>
        <v>64.28571428571429</v>
      </c>
      <c r="AH41" s="10">
        <f>PEA!AH38/PIA!AH36*100</f>
        <v>42.10526315789473</v>
      </c>
      <c r="AI41" s="10">
        <f>PEA!AI38/PIA!AI36*100</f>
        <v>60.204081632653065</v>
      </c>
      <c r="AJ41" s="10">
        <f>PEA!AJ38/PIA!AJ36*100</f>
        <v>48.11507936507937</v>
      </c>
      <c r="AK41" s="10">
        <f>PEA!AK38/PIA!AK36*100</f>
        <v>52.55474452554745</v>
      </c>
      <c r="AL41" s="10">
        <f>PEA!AL38/PIA!AL36*100</f>
        <v>63.30275229357798</v>
      </c>
      <c r="AM41" s="10">
        <f>PEA!AM38/PIA!AM36*100</f>
        <v>64.17910447761194</v>
      </c>
      <c r="AN41" s="10">
        <f>PEA!AN38/PIA!AN36*100</f>
        <v>63.934426229508205</v>
      </c>
      <c r="AO41" s="10">
        <f>PEA!AO38/PIA!AO36*100</f>
        <v>57.89473684210527</v>
      </c>
      <c r="AP41" s="10">
        <f>PEA!AP38/PIA!AP36*100</f>
        <v>60.526315789473685</v>
      </c>
      <c r="AQ41" s="10">
        <f>PEA!AQ38/PIA!AQ36*100</f>
        <v>56.52173913043478</v>
      </c>
      <c r="AR41" s="10">
        <f>PEA!AR38/PIA!AR36*100</f>
        <v>53.086419753086425</v>
      </c>
      <c r="AS41" s="10">
        <f>PEA!AS38/PIA!AS36*100</f>
        <v>76.33136094674556</v>
      </c>
      <c r="AT41" s="10">
        <f>PEA!AT38/PIA!AT36*100</f>
        <v>64.47368421052632</v>
      </c>
      <c r="AU41" s="10">
        <f>PEA!AU38/PIA!AU36*100</f>
        <v>50.943396226415096</v>
      </c>
      <c r="AV41" s="10">
        <f>PEA!AV38/PIA!AV36*100</f>
        <v>61.66666666666667</v>
      </c>
      <c r="AW41" s="10">
        <f>PEA!AW38/PIA!AW36*100</f>
        <v>60.215053763440864</v>
      </c>
      <c r="AX41" s="10">
        <f>PEA!AX38/PIA!AX36*100</f>
        <v>50</v>
      </c>
      <c r="AY41" s="10">
        <f>PEA!AY38/PIA!AY36*100</f>
        <v>37.735849056603776</v>
      </c>
      <c r="AZ41" s="10">
        <f>PEA!AZ38/PIA!AZ36*100</f>
        <v>53.125</v>
      </c>
      <c r="BA41" s="10">
        <f>PEA!BA38/PIA!BA36*100</f>
        <v>61.33333333333333</v>
      </c>
    </row>
    <row r="42" spans="1:53" ht="11.25">
      <c r="A42" s="10" t="s">
        <v>159</v>
      </c>
      <c r="B42" s="10">
        <f>PEA!B39/PIA!B37*100</f>
        <v>62.06717271498389</v>
      </c>
      <c r="C42" s="10">
        <f>PEA!C39/PIA!C37*100</f>
        <v>65.44117647058823</v>
      </c>
      <c r="D42" s="10">
        <f>PEA!D39/PIA!D37*100</f>
        <v>56.48854961832062</v>
      </c>
      <c r="E42" s="10">
        <f>PEA!E39/PIA!E37*100</f>
        <v>67.32673267326733</v>
      </c>
      <c r="F42" s="10">
        <f>PEA!F39/PIA!F37*100</f>
        <v>63.41463414634146</v>
      </c>
      <c r="G42" s="10">
        <f>PEA!G39/PIA!G37*100</f>
        <v>65.4054054054054</v>
      </c>
      <c r="H42" s="10">
        <f>PEA!H39/PIA!H37*100</f>
        <v>71.14093959731544</v>
      </c>
      <c r="I42" s="10">
        <f>PEA!I39/PIA!I37*100</f>
        <v>53.65853658536586</v>
      </c>
      <c r="J42" s="10">
        <f>PEA!J39/PIA!J37*100</f>
        <v>68.14159292035397</v>
      </c>
      <c r="K42" s="10">
        <f>PEA!K39/PIA!K37*100</f>
        <v>74.71264367816092</v>
      </c>
      <c r="L42" s="10">
        <f>PEA!L39/PIA!L37*100</f>
        <v>57.6530612244898</v>
      </c>
      <c r="M42" s="10">
        <f>PEA!M39/PIA!M37*100</f>
        <v>78.89447236180904</v>
      </c>
      <c r="N42" s="10">
        <f>PEA!N39/PIA!N37*100</f>
        <v>67.52136752136752</v>
      </c>
      <c r="O42" s="10">
        <f>PEA!O39/PIA!O37*100</f>
        <v>61.43497757847533</v>
      </c>
      <c r="P42" s="10">
        <f>PEA!P39/PIA!P37*100</f>
        <v>51.28205128205128</v>
      </c>
      <c r="Q42" s="10">
        <f>PEA!Q39/PIA!Q37*100</f>
        <v>66.35514018691589</v>
      </c>
      <c r="R42" s="10">
        <f>PEA!R39/PIA!R37*100</f>
        <v>62.82722513089005</v>
      </c>
      <c r="S42" s="10">
        <f>PEA!S39/PIA!S37*100</f>
        <v>73.23420074349443</v>
      </c>
      <c r="T42" s="10">
        <f>PEA!T39/PIA!T37*100</f>
        <v>57.42971887550201</v>
      </c>
      <c r="U42" s="10">
        <f>PEA!U39/PIA!U37*100</f>
        <v>67.62589928057554</v>
      </c>
      <c r="V42" s="10">
        <f>PEA!V39/PIA!V37*100</f>
        <v>52.55813953488372</v>
      </c>
      <c r="W42" s="10">
        <f>PEA!W39/PIA!W37*100</f>
        <v>60.824742268041234</v>
      </c>
      <c r="X42" s="10">
        <f>PEA!X39/PIA!X37*100</f>
        <v>60.46511627906976</v>
      </c>
      <c r="Y42" s="10">
        <f>PEA!Y39/PIA!Y37*100</f>
        <v>66.96035242290749</v>
      </c>
      <c r="Z42" s="10">
        <f>PEA!Z39/PIA!Z37*100</f>
        <v>64.5320197044335</v>
      </c>
      <c r="AA42" s="10">
        <f>PEA!AA39/PIA!AA37*100</f>
        <v>65.44117647058823</v>
      </c>
      <c r="AB42" s="10">
        <f>PEA!AB39/PIA!AB37*100</f>
        <v>60.150375939849624</v>
      </c>
      <c r="AC42" s="10">
        <f>PEA!AC39/PIA!AC37*100</f>
        <v>56.4748201438849</v>
      </c>
      <c r="AD42" s="10">
        <f>PEA!AD39/PIA!AD37*100</f>
        <v>53.588516746411486</v>
      </c>
      <c r="AE42" s="10">
        <f>PEA!AE39/PIA!AE37*100</f>
        <v>65.2671755725191</v>
      </c>
      <c r="AF42" s="10">
        <f>PEA!AF39/PIA!AF37*100</f>
        <v>50.74626865671642</v>
      </c>
      <c r="AG42" s="10">
        <f>PEA!AG39/PIA!AG37*100</f>
        <v>61.82795698924731</v>
      </c>
      <c r="AH42" s="10">
        <f>PEA!AH39/PIA!AH37*100</f>
        <v>50.943396226415096</v>
      </c>
      <c r="AI42" s="10">
        <f>PEA!AI39/PIA!AI37*100</f>
        <v>61.05263157894737</v>
      </c>
      <c r="AJ42" s="10">
        <f>PEA!AJ39/PIA!AJ37*100</f>
        <v>58.87077147724508</v>
      </c>
      <c r="AK42" s="10">
        <f>PEA!AK39/PIA!AK37*100</f>
        <v>59.183673469387756</v>
      </c>
      <c r="AL42" s="10">
        <f>PEA!AL39/PIA!AL37*100</f>
        <v>64.70588235294117</v>
      </c>
      <c r="AM42" s="10">
        <f>PEA!AM39/PIA!AM37*100</f>
        <v>70.625</v>
      </c>
      <c r="AN42" s="10">
        <f>PEA!AN39/PIA!AN37*100</f>
        <v>74.02597402597402</v>
      </c>
      <c r="AO42" s="10">
        <f>PEA!AO39/PIA!AO37*100</f>
        <v>64.58333333333334</v>
      </c>
      <c r="AP42" s="10">
        <f>PEA!AP39/PIA!AP37*100</f>
        <v>70.47244094488188</v>
      </c>
      <c r="AQ42" s="10">
        <f>PEA!AQ39/PIA!AQ37*100</f>
        <v>63.53591160220995</v>
      </c>
      <c r="AR42" s="10">
        <f>PEA!AR39/PIA!AR37*100</f>
        <v>60.14492753623188</v>
      </c>
      <c r="AS42" s="10">
        <f>PEA!AS39/PIA!AS37*100</f>
        <v>74.56140350877193</v>
      </c>
      <c r="AT42" s="10">
        <f>PEA!AT39/PIA!AT37*100</f>
        <v>67.27272727272727</v>
      </c>
      <c r="AU42" s="10">
        <f>PEA!AU39/PIA!AU37*100</f>
        <v>63.1578947368421</v>
      </c>
      <c r="AV42" s="10">
        <f>PEA!AV39/PIA!AV37*100</f>
        <v>71.57894736842105</v>
      </c>
      <c r="AW42" s="10">
        <f>PEA!AW39/PIA!AW37*100</f>
        <v>60.89108910891089</v>
      </c>
      <c r="AX42" s="10">
        <f>PEA!AX39/PIA!AX37*100</f>
        <v>41.66666666666667</v>
      </c>
      <c r="AY42" s="10">
        <f>PEA!AY39/PIA!AY37*100</f>
        <v>71.42857142857143</v>
      </c>
      <c r="AZ42" s="10">
        <f>PEA!AZ39/PIA!AZ37*100</f>
        <v>48.95833333333333</v>
      </c>
      <c r="BA42" s="10">
        <f>PEA!BA39/PIA!BA37*100</f>
        <v>72</v>
      </c>
    </row>
    <row r="43" spans="1:53" ht="11.25">
      <c r="A43" s="10" t="s">
        <v>160</v>
      </c>
      <c r="B43" s="10">
        <f>PEA!B40/PIA!B38*100</f>
        <v>59.99817218058856</v>
      </c>
      <c r="C43" s="10">
        <f>PEA!C40/PIA!C38*100</f>
        <v>60.86956521739131</v>
      </c>
      <c r="D43" s="10">
        <f>PEA!D40/PIA!D38*100</f>
        <v>57.14285714285714</v>
      </c>
      <c r="E43" s="10">
        <f>PEA!E40/PIA!E38*100</f>
        <v>70.37037037037037</v>
      </c>
      <c r="F43" s="10">
        <f>PEA!F40/PIA!F38*100</f>
        <v>80</v>
      </c>
      <c r="G43" s="10">
        <f>PEA!G40/PIA!G38*100</f>
        <v>65.9090909090909</v>
      </c>
      <c r="H43" s="10">
        <f>PEA!H40/PIA!H38*100</f>
        <v>72.47706422018348</v>
      </c>
      <c r="I43" s="10">
        <f>PEA!I40/PIA!I38*100</f>
        <v>68.57142857142857</v>
      </c>
      <c r="J43" s="10">
        <f>PEA!J40/PIA!J38*100</f>
        <v>66.66666666666666</v>
      </c>
      <c r="K43" s="10">
        <f>PEA!K40/PIA!K38*100</f>
        <v>57.57575757575758</v>
      </c>
      <c r="L43" s="10">
        <f>PEA!L40/PIA!L38*100</f>
        <v>56.470588235294116</v>
      </c>
      <c r="M43" s="10">
        <f>PEA!M40/PIA!M38*100</f>
        <v>69.79166666666666</v>
      </c>
      <c r="N43" s="10">
        <f>PEA!N40/PIA!N38*100</f>
        <v>79.84496124031007</v>
      </c>
      <c r="O43" s="10">
        <f>PEA!O40/PIA!O38*100</f>
        <v>65.02463054187191</v>
      </c>
      <c r="P43" s="10">
        <f>PEA!P40/PIA!P38*100</f>
        <v>55.3030303030303</v>
      </c>
      <c r="Q43" s="10">
        <f>PEA!Q40/PIA!Q38*100</f>
        <v>63.44086021505376</v>
      </c>
      <c r="R43" s="10">
        <f>PEA!R40/PIA!R38*100</f>
        <v>58.3941605839416</v>
      </c>
      <c r="S43" s="10">
        <f>PEA!S40/PIA!S38*100</f>
        <v>59.71563981042654</v>
      </c>
      <c r="T43" s="10">
        <f>PEA!T40/PIA!T38*100</f>
        <v>56.375838926174495</v>
      </c>
      <c r="U43" s="10">
        <f>PEA!U40/PIA!U38*100</f>
        <v>70.58823529411765</v>
      </c>
      <c r="V43" s="10">
        <f>PEA!V40/PIA!V38*100</f>
        <v>58.79396984924623</v>
      </c>
      <c r="W43" s="10">
        <f>PEA!W40/PIA!W38*100</f>
        <v>59.67741935483871</v>
      </c>
      <c r="X43" s="10">
        <f>PEA!X40/PIA!X38*100</f>
        <v>62.676056338028175</v>
      </c>
      <c r="Y43" s="10">
        <f>PEA!Y40/PIA!Y38*100</f>
        <v>65.21739130434783</v>
      </c>
      <c r="Z43" s="10">
        <f>PEA!Z40/PIA!Z38*100</f>
        <v>61.240310077519375</v>
      </c>
      <c r="AA43" s="10">
        <f>PEA!AA40/PIA!AA38*100</f>
        <v>59.75103734439834</v>
      </c>
      <c r="AB43" s="10">
        <f>PEA!AB40/PIA!AB38*100</f>
        <v>54.074074074074076</v>
      </c>
      <c r="AC43" s="10">
        <f>PEA!AC40/PIA!AC38*100</f>
        <v>58.82352941176471</v>
      </c>
      <c r="AD43" s="10">
        <f>PEA!AD40/PIA!AD38*100</f>
        <v>58.490566037735846</v>
      </c>
      <c r="AE43" s="10">
        <f>PEA!AE40/PIA!AE38*100</f>
        <v>58.2089552238806</v>
      </c>
      <c r="AF43" s="10">
        <f>PEA!AF40/PIA!AF38*100</f>
        <v>53.80116959064327</v>
      </c>
      <c r="AG43" s="10">
        <f>PEA!AG40/PIA!AG38*100</f>
        <v>57.615894039735096</v>
      </c>
      <c r="AH43" s="10">
        <f>PEA!AH40/PIA!AH38*100</f>
        <v>58.08823529411765</v>
      </c>
      <c r="AI43" s="10">
        <f>PEA!AI40/PIA!AI38*100</f>
        <v>60.629921259842526</v>
      </c>
      <c r="AJ43" s="10">
        <f>PEA!AJ40/PIA!AJ38*100</f>
        <v>51.839762611275965</v>
      </c>
      <c r="AK43" s="10">
        <f>PEA!AK40/PIA!AK38*100</f>
        <v>59.48275862068966</v>
      </c>
      <c r="AL43" s="10">
        <f>PEA!AL40/PIA!AL38*100</f>
        <v>58.75706214689266</v>
      </c>
      <c r="AM43" s="10">
        <f>PEA!AM40/PIA!AM38*100</f>
        <v>63.503649635036496</v>
      </c>
      <c r="AN43" s="10">
        <f>PEA!AN40/PIA!AN38*100</f>
        <v>72.06703910614524</v>
      </c>
      <c r="AO43" s="10">
        <f>PEA!AO40/PIA!AO38*100</f>
        <v>63.70967741935484</v>
      </c>
      <c r="AP43" s="10">
        <f>PEA!AP40/PIA!AP38*100</f>
        <v>68.67469879518072</v>
      </c>
      <c r="AQ43" s="10">
        <f>PEA!AQ40/PIA!AQ38*100</f>
        <v>66.25</v>
      </c>
      <c r="AR43" s="10">
        <f>PEA!AR40/PIA!AR38*100</f>
        <v>68.64864864864865</v>
      </c>
      <c r="AS43" s="10">
        <f>PEA!AS40/PIA!AS38*100</f>
        <v>73.91304347826086</v>
      </c>
      <c r="AT43" s="10">
        <f>PEA!AT40/PIA!AT38*100</f>
        <v>56.32183908045977</v>
      </c>
      <c r="AU43" s="10">
        <f>PEA!AU40/PIA!AU38*100</f>
        <v>66.66666666666666</v>
      </c>
      <c r="AV43" s="10">
        <f>PEA!AV40/PIA!AV38*100</f>
        <v>62.71186440677966</v>
      </c>
      <c r="AW43" s="10">
        <f>PEA!AW40/PIA!AW38*100</f>
        <v>68.25396825396825</v>
      </c>
      <c r="AX43" s="10">
        <f>PEA!AX40/PIA!AX38*100</f>
        <v>25</v>
      </c>
      <c r="AY43" s="10">
        <f>PEA!AY40/PIA!AY38*100</f>
        <v>55.88235294117647</v>
      </c>
      <c r="AZ43" s="10">
        <f>PEA!AZ40/PIA!AZ38*100</f>
        <v>60</v>
      </c>
      <c r="BA43" s="10">
        <f>PEA!BA40/PIA!BA38*100</f>
        <v>66.66666666666666</v>
      </c>
    </row>
    <row r="44" spans="1:53" ht="11.25">
      <c r="A44" s="10" t="s">
        <v>161</v>
      </c>
      <c r="B44" s="10">
        <f>PEA!B41/PIA!B39*100</f>
        <v>57.76330970825779</v>
      </c>
      <c r="C44" s="10">
        <f>PEA!C41/PIA!C39*100</f>
        <v>56.86274509803921</v>
      </c>
      <c r="D44" s="10">
        <f>PEA!D41/PIA!D39*100</f>
        <v>41.02564102564102</v>
      </c>
      <c r="E44" s="10">
        <f>PEA!E41/PIA!E39*100</f>
        <v>66.66666666666666</v>
      </c>
      <c r="F44" s="10">
        <f>PEA!F41/PIA!F39*100</f>
        <v>69.23076923076923</v>
      </c>
      <c r="G44" s="10">
        <f>PEA!G41/PIA!G39*100</f>
        <v>56.25</v>
      </c>
      <c r="H44" s="10">
        <f>PEA!H41/PIA!H39*100</f>
        <v>61.76470588235294</v>
      </c>
      <c r="I44" s="10">
        <f>PEA!I41/PIA!I39*100</f>
        <v>52.17391304347826</v>
      </c>
      <c r="J44" s="10">
        <f>PEA!J41/PIA!J39*100</f>
        <v>57.407407407407405</v>
      </c>
      <c r="K44" s="10">
        <f>PEA!K41/PIA!K39*100</f>
        <v>63.1578947368421</v>
      </c>
      <c r="L44" s="10">
        <f>PEA!L41/PIA!L39*100</f>
        <v>55.04587155963303</v>
      </c>
      <c r="M44" s="10">
        <f>PEA!M41/PIA!M39*100</f>
        <v>70.6896551724138</v>
      </c>
      <c r="N44" s="10">
        <f>PEA!N41/PIA!N39*100</f>
        <v>66.66666666666666</v>
      </c>
      <c r="O44" s="10">
        <f>PEA!O41/PIA!O39*100</f>
        <v>67.08860759493672</v>
      </c>
      <c r="P44" s="10">
        <f>PEA!P41/PIA!P39*100</f>
        <v>53.333333333333336</v>
      </c>
      <c r="Q44" s="10">
        <f>PEA!Q41/PIA!Q39*100</f>
        <v>58.536585365853654</v>
      </c>
      <c r="R44" s="10">
        <f>PEA!R41/PIA!R39*100</f>
        <v>59.154929577464785</v>
      </c>
      <c r="S44" s="10">
        <f>PEA!S41/PIA!S39*100</f>
        <v>64.65517241379311</v>
      </c>
      <c r="T44" s="10">
        <f>PEA!T41/PIA!T39*100</f>
        <v>56.98924731182796</v>
      </c>
      <c r="U44" s="10">
        <f>PEA!U41/PIA!U39*100</f>
        <v>50</v>
      </c>
      <c r="V44" s="10">
        <f>PEA!V41/PIA!V39*100</f>
        <v>53.2608695652174</v>
      </c>
      <c r="W44" s="10">
        <f>PEA!W41/PIA!W39*100</f>
        <v>65.21739130434783</v>
      </c>
      <c r="X44" s="10">
        <f>PEA!X41/PIA!X39*100</f>
        <v>63.76811594202898</v>
      </c>
      <c r="Y44" s="10">
        <f>PEA!Y41/PIA!Y39*100</f>
        <v>53.94736842105263</v>
      </c>
      <c r="Z44" s="10">
        <f>PEA!Z41/PIA!Z39*100</f>
        <v>55.670103092783506</v>
      </c>
      <c r="AA44" s="10">
        <f>PEA!AA41/PIA!AA39*100</f>
        <v>60.509554140127385</v>
      </c>
      <c r="AB44" s="10">
        <f>PEA!AB41/PIA!AB39*100</f>
        <v>57.407407407407405</v>
      </c>
      <c r="AC44" s="10">
        <f>PEA!AC41/PIA!AC39*100</f>
        <v>56.86274509803921</v>
      </c>
      <c r="AD44" s="10">
        <f>PEA!AD41/PIA!AD39*100</f>
        <v>53.57142857142857</v>
      </c>
      <c r="AE44" s="10">
        <f>PEA!AE41/PIA!AE39*100</f>
        <v>61.79775280898876</v>
      </c>
      <c r="AF44" s="10">
        <f>PEA!AF41/PIA!AF39*100</f>
        <v>46.75324675324675</v>
      </c>
      <c r="AG44" s="10">
        <f>PEA!AG41/PIA!AG39*100</f>
        <v>49.54128440366973</v>
      </c>
      <c r="AH44" s="10">
        <f>PEA!AH41/PIA!AH39*100</f>
        <v>51.94805194805194</v>
      </c>
      <c r="AI44" s="10">
        <f>PEA!AI41/PIA!AI39*100</f>
        <v>60.810810810810814</v>
      </c>
      <c r="AJ44" s="10">
        <f>PEA!AJ41/PIA!AJ39*100</f>
        <v>53.42185903983657</v>
      </c>
      <c r="AK44" s="10">
        <f>PEA!AK41/PIA!AK39*100</f>
        <v>49.29577464788733</v>
      </c>
      <c r="AL44" s="10">
        <f>PEA!AL41/PIA!AL39*100</f>
        <v>61.32075471698113</v>
      </c>
      <c r="AM44" s="10">
        <f>PEA!AM41/PIA!AM39*100</f>
        <v>69.23076923076923</v>
      </c>
      <c r="AN44" s="10">
        <f>PEA!AN41/PIA!AN39*100</f>
        <v>71</v>
      </c>
      <c r="AO44" s="10">
        <f>PEA!AO41/PIA!AO39*100</f>
        <v>62.857142857142854</v>
      </c>
      <c r="AP44" s="10">
        <f>PEA!AP41/PIA!AP39*100</f>
        <v>60</v>
      </c>
      <c r="AQ44" s="10">
        <f>PEA!AQ41/PIA!AQ39*100</f>
        <v>68.96551724137932</v>
      </c>
      <c r="AR44" s="10">
        <f>PEA!AR41/PIA!AR39*100</f>
        <v>54.46428571428571</v>
      </c>
      <c r="AS44" s="10">
        <f>PEA!AS41/PIA!AS39*100</f>
        <v>67.67676767676768</v>
      </c>
      <c r="AT44" s="10">
        <f>PEA!AT41/PIA!AT39*100</f>
        <v>56.09756097560976</v>
      </c>
      <c r="AU44" s="10">
        <f>PEA!AU41/PIA!AU39*100</f>
        <v>62.295081967213115</v>
      </c>
      <c r="AV44" s="10">
        <f>PEA!AV41/PIA!AV39*100</f>
        <v>54.347826086956516</v>
      </c>
      <c r="AW44" s="10">
        <f>PEA!AW41/PIA!AW39*100</f>
        <v>62.06896551724138</v>
      </c>
      <c r="AX44" s="10">
        <f>PEA!AX41/PIA!AX39*100</f>
        <v>40</v>
      </c>
      <c r="AY44" s="10">
        <f>PEA!AY41/PIA!AY39*100</f>
        <v>60.3448275862069</v>
      </c>
      <c r="AZ44" s="10">
        <f>PEA!AZ41/PIA!AZ39*100</f>
        <v>43.63636363636363</v>
      </c>
      <c r="BA44" s="10">
        <f>PEA!BA41/PIA!BA39*100</f>
        <v>67.27272727272727</v>
      </c>
    </row>
    <row r="45" spans="1:53" ht="11.25">
      <c r="A45" s="10" t="s">
        <v>162</v>
      </c>
      <c r="B45" s="10">
        <f>PEA!B42/PIA!B40*100</f>
        <v>59.63658816265326</v>
      </c>
      <c r="C45" s="10">
        <f>PEA!C42/PIA!C40*100</f>
        <v>64.15094339622641</v>
      </c>
      <c r="D45" s="10">
        <f>PEA!D42/PIA!D40*100</f>
        <v>54.54545454545454</v>
      </c>
      <c r="E45" s="10">
        <f>PEA!E42/PIA!E40*100</f>
        <v>79.16666666666666</v>
      </c>
      <c r="F45" s="10">
        <f>PEA!F42/PIA!F40*100</f>
        <v>47.5</v>
      </c>
      <c r="G45" s="10">
        <f>PEA!G42/PIA!G40*100</f>
        <v>57.14285714285714</v>
      </c>
      <c r="H45" s="10">
        <f>PEA!H42/PIA!H40*100</f>
        <v>60</v>
      </c>
      <c r="I45" s="10">
        <f>PEA!I42/PIA!I40*100</f>
        <v>65.71428571428571</v>
      </c>
      <c r="J45" s="10">
        <f>PEA!J42/PIA!J40*100</f>
        <v>70</v>
      </c>
      <c r="K45" s="10">
        <f>PEA!K42/PIA!K40*100</f>
        <v>53.125</v>
      </c>
      <c r="L45" s="10">
        <f>PEA!L42/PIA!L40*100</f>
        <v>56.00000000000001</v>
      </c>
      <c r="M45" s="10">
        <f>PEA!M42/PIA!M40*100</f>
        <v>58.333333333333336</v>
      </c>
      <c r="N45" s="10">
        <f>PEA!N42/PIA!N40*100</f>
        <v>68.88888888888889</v>
      </c>
      <c r="O45" s="10">
        <f>PEA!O42/PIA!O40*100</f>
        <v>62.5</v>
      </c>
      <c r="P45" s="10">
        <f>PEA!P42/PIA!P40*100</f>
        <v>67.24137931034483</v>
      </c>
      <c r="Q45" s="10">
        <f>PEA!Q42/PIA!Q40*100</f>
        <v>70</v>
      </c>
      <c r="R45" s="10">
        <f>PEA!R42/PIA!R40*100</f>
        <v>55.55555555555556</v>
      </c>
      <c r="S45" s="10">
        <f>PEA!S42/PIA!S40*100</f>
        <v>62.616822429906534</v>
      </c>
      <c r="T45" s="10">
        <f>PEA!T42/PIA!T40*100</f>
        <v>52.702702702702695</v>
      </c>
      <c r="U45" s="10">
        <f>PEA!U42/PIA!U40*100</f>
        <v>59.09090909090909</v>
      </c>
      <c r="V45" s="10">
        <f>PEA!V42/PIA!V40*100</f>
        <v>68.47826086956522</v>
      </c>
      <c r="W45" s="10">
        <f>PEA!W42/PIA!W40*100</f>
        <v>63.793103448275865</v>
      </c>
      <c r="X45" s="10">
        <f>PEA!X42/PIA!X40*100</f>
        <v>51.388888888888886</v>
      </c>
      <c r="Y45" s="10">
        <f>PEA!Y42/PIA!Y40*100</f>
        <v>61.25000000000001</v>
      </c>
      <c r="Z45" s="10">
        <f>PEA!Z42/PIA!Z40*100</f>
        <v>63.85542168674698</v>
      </c>
      <c r="AA45" s="10">
        <f>PEA!AA42/PIA!AA40*100</f>
        <v>54.59770114942529</v>
      </c>
      <c r="AB45" s="10">
        <f>PEA!AB42/PIA!AB40*100</f>
        <v>54.54545454545454</v>
      </c>
      <c r="AC45" s="10">
        <f>PEA!AC42/PIA!AC40*100</f>
        <v>63.38028169014085</v>
      </c>
      <c r="AD45" s="10">
        <f>PEA!AD42/PIA!AD40*100</f>
        <v>45.36082474226804</v>
      </c>
      <c r="AE45" s="10">
        <f>PEA!AE42/PIA!AE40*100</f>
        <v>53.94736842105263</v>
      </c>
      <c r="AF45" s="10">
        <f>PEA!AF42/PIA!AF40*100</f>
        <v>60.317460317460316</v>
      </c>
      <c r="AG45" s="10">
        <f>PEA!AG42/PIA!AG40*100</f>
        <v>55.81395348837209</v>
      </c>
      <c r="AH45" s="10">
        <f>PEA!AH42/PIA!AH40*100</f>
        <v>46.666666666666664</v>
      </c>
      <c r="AI45" s="10">
        <f>PEA!AI42/PIA!AI40*100</f>
        <v>63.07692307692307</v>
      </c>
      <c r="AJ45" s="10">
        <f>PEA!AJ42/PIA!AJ40*100</f>
        <v>62.56267409470752</v>
      </c>
      <c r="AK45" s="10">
        <f>PEA!AK42/PIA!AK40*100</f>
        <v>58.26771653543307</v>
      </c>
      <c r="AL45" s="10">
        <f>PEA!AL42/PIA!AL40*100</f>
        <v>59.50413223140496</v>
      </c>
      <c r="AM45" s="10">
        <f>PEA!AM42/PIA!AM40*100</f>
        <v>68.51851851851852</v>
      </c>
      <c r="AN45" s="10">
        <f>PEA!AN42/PIA!AN40*100</f>
        <v>65.51724137931035</v>
      </c>
      <c r="AO45" s="10">
        <f>PEA!AO42/PIA!AO40*100</f>
        <v>63.46153846153846</v>
      </c>
      <c r="AP45" s="10">
        <f>PEA!AP42/PIA!AP40*100</f>
        <v>49.42528735632184</v>
      </c>
      <c r="AQ45" s="10">
        <f>PEA!AQ42/PIA!AQ40*100</f>
        <v>59.67741935483871</v>
      </c>
      <c r="AR45" s="10">
        <f>PEA!AR42/PIA!AR40*100</f>
        <v>56.730769230769226</v>
      </c>
      <c r="AS45" s="10">
        <f>PEA!AS42/PIA!AS40*100</f>
        <v>72.44094488188976</v>
      </c>
      <c r="AT45" s="10">
        <f>PEA!AT42/PIA!AT40*100</f>
        <v>68.08510638297872</v>
      </c>
      <c r="AU45" s="10">
        <f>PEA!AU42/PIA!AU40*100</f>
        <v>63.63636363636363</v>
      </c>
      <c r="AV45" s="10">
        <f>PEA!AV42/PIA!AV40*100</f>
        <v>56.00000000000001</v>
      </c>
      <c r="AW45" s="10">
        <f>PEA!AW42/PIA!AW40*100</f>
        <v>57.57575757575758</v>
      </c>
      <c r="AX45" s="10">
        <f>PEA!AX42/PIA!AX40*100</f>
        <v>40</v>
      </c>
      <c r="AY45" s="10">
        <f>PEA!AY42/PIA!AY40*100</f>
        <v>52.63157894736842</v>
      </c>
      <c r="AZ45" s="10">
        <f>PEA!AZ42/PIA!AZ40*100</f>
        <v>53.84615384615385</v>
      </c>
      <c r="BA45" s="10">
        <f>PEA!BA42/PIA!BA40*100</f>
        <v>59.154929577464785</v>
      </c>
    </row>
    <row r="46" spans="1:53" ht="11.25">
      <c r="A46" s="10" t="s">
        <v>163</v>
      </c>
      <c r="B46" s="10">
        <f>PEA!B43/PIA!B41*100</f>
        <v>67.03768875066497</v>
      </c>
      <c r="C46" s="10">
        <f>PEA!C43/PIA!C41*100</f>
        <v>72.63157894736842</v>
      </c>
      <c r="D46" s="10">
        <f>PEA!D43/PIA!D41*100</f>
        <v>62.40601503759399</v>
      </c>
      <c r="E46" s="10">
        <f>PEA!E43/PIA!E41*100</f>
        <v>76.76767676767676</v>
      </c>
      <c r="F46" s="10">
        <f>PEA!F43/PIA!F41*100</f>
        <v>77.60000000000001</v>
      </c>
      <c r="G46" s="10">
        <f>PEA!G43/PIA!G41*100</f>
        <v>73.2824427480916</v>
      </c>
      <c r="H46" s="10">
        <f>PEA!H43/PIA!H41*100</f>
        <v>72.56637168141593</v>
      </c>
      <c r="I46" s="10">
        <f>PEA!I43/PIA!I41*100</f>
        <v>67.52136752136752</v>
      </c>
      <c r="J46" s="10">
        <f>PEA!J43/PIA!J41*100</f>
        <v>74.89878542510121</v>
      </c>
      <c r="K46" s="10">
        <f>PEA!K43/PIA!K41*100</f>
        <v>80.68181818181817</v>
      </c>
      <c r="L46" s="10">
        <f>PEA!L43/PIA!L41*100</f>
        <v>64.73684210526316</v>
      </c>
      <c r="M46" s="10">
        <f>PEA!M43/PIA!M41*100</f>
        <v>69.86301369863014</v>
      </c>
      <c r="N46" s="10">
        <f>PEA!N43/PIA!N41*100</f>
        <v>81.73913043478261</v>
      </c>
      <c r="O46" s="10">
        <f>PEA!O43/PIA!O41*100</f>
        <v>63.983050847457626</v>
      </c>
      <c r="P46" s="10">
        <f>PEA!P43/PIA!P41*100</f>
        <v>62.71929824561403</v>
      </c>
      <c r="Q46" s="10">
        <f>PEA!Q43/PIA!Q41*100</f>
        <v>66.94214876033058</v>
      </c>
      <c r="R46" s="10">
        <f>PEA!R43/PIA!R41*100</f>
        <v>77.77777777777779</v>
      </c>
      <c r="S46" s="10">
        <f>PEA!S43/PIA!S41*100</f>
        <v>70.53941908713693</v>
      </c>
      <c r="T46" s="10">
        <f>PEA!T43/PIA!T41*100</f>
        <v>63.55140186915887</v>
      </c>
      <c r="U46" s="10">
        <f>PEA!U43/PIA!U41*100</f>
        <v>62.38532110091744</v>
      </c>
      <c r="V46" s="10">
        <f>PEA!V43/PIA!V41*100</f>
        <v>66.82692307692307</v>
      </c>
      <c r="W46" s="10">
        <f>PEA!W43/PIA!W41*100</f>
        <v>68.21192052980133</v>
      </c>
      <c r="X46" s="10">
        <f>PEA!X43/PIA!X41*100</f>
        <v>70.80745341614907</v>
      </c>
      <c r="Y46" s="10">
        <f>PEA!Y43/PIA!Y41*100</f>
        <v>61.142857142857146</v>
      </c>
      <c r="Z46" s="10">
        <f>PEA!Z43/PIA!Z41*100</f>
        <v>62.22222222222222</v>
      </c>
      <c r="AA46" s="10">
        <f>PEA!AA43/PIA!AA41*100</f>
        <v>69.36936936936937</v>
      </c>
      <c r="AB46" s="10">
        <f>PEA!AB43/PIA!AB41*100</f>
        <v>71.66666666666667</v>
      </c>
      <c r="AC46" s="10">
        <f>PEA!AC43/PIA!AC41*100</f>
        <v>69.72972972972973</v>
      </c>
      <c r="AD46" s="10">
        <f>PEA!AD43/PIA!AD41*100</f>
        <v>66.45161290322581</v>
      </c>
      <c r="AE46" s="10">
        <f>PEA!AE43/PIA!AE41*100</f>
        <v>66.22516556291392</v>
      </c>
      <c r="AF46" s="10">
        <f>PEA!AF43/PIA!AF41*100</f>
        <v>63.45177664974619</v>
      </c>
      <c r="AG46" s="10">
        <f>PEA!AG43/PIA!AG41*100</f>
        <v>70.67669172932331</v>
      </c>
      <c r="AH46" s="10">
        <f>PEA!AH43/PIA!AH41*100</f>
        <v>52.32558139534884</v>
      </c>
      <c r="AI46" s="10">
        <f>PEA!AI43/PIA!AI41*100</f>
        <v>69.76744186046511</v>
      </c>
      <c r="AJ46" s="10">
        <f>PEA!AJ43/PIA!AJ41*100</f>
        <v>62.24336504757135</v>
      </c>
      <c r="AK46" s="10">
        <f>PEA!AK43/PIA!AK41*100</f>
        <v>70.40816326530613</v>
      </c>
      <c r="AL46" s="10">
        <f>PEA!AL43/PIA!AL41*100</f>
        <v>69.78021978021978</v>
      </c>
      <c r="AM46" s="10">
        <f>PEA!AM43/PIA!AM41*100</f>
        <v>71.02803738317756</v>
      </c>
      <c r="AN46" s="10">
        <f>PEA!AN43/PIA!AN41*100</f>
        <v>73.29842931937172</v>
      </c>
      <c r="AO46" s="10">
        <f>PEA!AO43/PIA!AO41*100</f>
        <v>71.15384615384616</v>
      </c>
      <c r="AP46" s="10">
        <f>PEA!AP43/PIA!AP41*100</f>
        <v>68.09815950920245</v>
      </c>
      <c r="AQ46" s="10">
        <f>PEA!AQ43/PIA!AQ41*100</f>
        <v>69.29133858267717</v>
      </c>
      <c r="AR46" s="10">
        <f>PEA!AR43/PIA!AR41*100</f>
        <v>69.0909090909091</v>
      </c>
      <c r="AS46" s="10">
        <f>PEA!AS43/PIA!AS41*100</f>
        <v>76.69902912621359</v>
      </c>
      <c r="AT46" s="10">
        <f>PEA!AT43/PIA!AT41*100</f>
        <v>75.49019607843137</v>
      </c>
      <c r="AU46" s="10">
        <f>PEA!AU43/PIA!AU41*100</f>
        <v>76.19047619047619</v>
      </c>
      <c r="AV46" s="10">
        <f>PEA!AV43/PIA!AV41*100</f>
        <v>60.75949367088608</v>
      </c>
      <c r="AW46" s="10">
        <f>PEA!AW43/PIA!AW41*100</f>
        <v>63.19444444444444</v>
      </c>
      <c r="AX46" s="10">
        <f>PEA!AX43/PIA!AX41*100</f>
        <v>57.89473684210527</v>
      </c>
      <c r="AY46" s="10">
        <f>PEA!AY43/PIA!AY41*100</f>
        <v>66.3157894736842</v>
      </c>
      <c r="AZ46" s="10">
        <f>PEA!AZ43/PIA!AZ41*100</f>
        <v>61.6822429906542</v>
      </c>
      <c r="BA46" s="10">
        <f>PEA!BA43/PIA!BA41*100</f>
        <v>69.46107784431138</v>
      </c>
    </row>
    <row r="47" spans="1:53" ht="11.25">
      <c r="A47" s="10" t="s">
        <v>164</v>
      </c>
      <c r="B47" s="10">
        <f>PEA!B44/PIA!B42*100</f>
        <v>54.85331758220122</v>
      </c>
      <c r="C47" s="10">
        <f>PEA!C44/PIA!C42*100</f>
        <v>63.63636363636363</v>
      </c>
      <c r="D47" s="10">
        <f>PEA!D44/PIA!D42*100</f>
        <v>54.54545454545454</v>
      </c>
      <c r="E47" s="10">
        <f>PEA!E44/PIA!E42*100</f>
        <v>58.82352941176471</v>
      </c>
      <c r="F47" s="10">
        <f>PEA!F44/PIA!F42*100</f>
        <v>50</v>
      </c>
      <c r="G47" s="10">
        <f>PEA!G44/PIA!G42*100</f>
        <v>59.375</v>
      </c>
      <c r="H47" s="10">
        <f>PEA!H44/PIA!H42*100</f>
        <v>51.35135135135135</v>
      </c>
      <c r="I47" s="10">
        <f>PEA!I44/PIA!I42*100</f>
        <v>48.148148148148145</v>
      </c>
      <c r="J47" s="10">
        <f>PEA!J44/PIA!J42*100</f>
        <v>57.89473684210527</v>
      </c>
      <c r="K47" s="10">
        <f>PEA!K44/PIA!K42*100</f>
        <v>68.18181818181817</v>
      </c>
      <c r="L47" s="10">
        <f>PEA!L44/PIA!L42*100</f>
        <v>48.57142857142857</v>
      </c>
      <c r="M47" s="10">
        <f>PEA!M44/PIA!M42*100</f>
        <v>55.00000000000001</v>
      </c>
      <c r="N47" s="10">
        <f>PEA!N44/PIA!N42*100</f>
        <v>70.37037037037037</v>
      </c>
      <c r="O47" s="10">
        <f>PEA!O44/PIA!O42*100</f>
        <v>62.16216216216216</v>
      </c>
      <c r="P47" s="10">
        <f>PEA!P44/PIA!P42*100</f>
        <v>44.89795918367347</v>
      </c>
      <c r="Q47" s="10">
        <f>PEA!Q44/PIA!Q42*100</f>
        <v>48.148148148148145</v>
      </c>
      <c r="R47" s="10">
        <f>PEA!R44/PIA!R42*100</f>
        <v>68.96551724137932</v>
      </c>
      <c r="S47" s="10">
        <f>PEA!S44/PIA!S42*100</f>
        <v>59.32203389830508</v>
      </c>
      <c r="T47" s="10">
        <f>PEA!T44/PIA!T42*100</f>
        <v>68.88888888888889</v>
      </c>
      <c r="U47" s="10">
        <f>PEA!U44/PIA!U42*100</f>
        <v>78.57142857142857</v>
      </c>
      <c r="V47" s="10">
        <f>PEA!V44/PIA!V42*100</f>
        <v>48.97959183673469</v>
      </c>
      <c r="W47" s="10">
        <f>PEA!W44/PIA!W42*100</f>
        <v>56.00000000000001</v>
      </c>
      <c r="X47" s="10">
        <f>PEA!X44/PIA!X42*100</f>
        <v>68.96551724137932</v>
      </c>
      <c r="Y47" s="10">
        <f>PEA!Y44/PIA!Y42*100</f>
        <v>53.125</v>
      </c>
      <c r="Z47" s="10">
        <f>PEA!Z44/PIA!Z42*100</f>
        <v>50</v>
      </c>
      <c r="AA47" s="10">
        <f>PEA!AA44/PIA!AA42*100</f>
        <v>59.72222222222222</v>
      </c>
      <c r="AB47" s="10">
        <f>PEA!AB44/PIA!AB42*100</f>
        <v>64</v>
      </c>
      <c r="AC47" s="10">
        <f>PEA!AC44/PIA!AC42*100</f>
        <v>51.724137931034484</v>
      </c>
      <c r="AD47" s="10">
        <f>PEA!AD44/PIA!AD42*100</f>
        <v>57.57575757575758</v>
      </c>
      <c r="AE47" s="10">
        <f>PEA!AE44/PIA!AE42*100</f>
        <v>57.89473684210527</v>
      </c>
      <c r="AF47" s="10">
        <f>PEA!AF44/PIA!AF42*100</f>
        <v>24.137931034482758</v>
      </c>
      <c r="AG47" s="10">
        <f>PEA!AG44/PIA!AG42*100</f>
        <v>32</v>
      </c>
      <c r="AH47" s="10">
        <f>PEA!AH44/PIA!AH42*100</f>
        <v>36.36363636363637</v>
      </c>
      <c r="AI47" s="10">
        <f>PEA!AI44/PIA!AI42*100</f>
        <v>44.44444444444444</v>
      </c>
      <c r="AJ47" s="10">
        <f>PEA!AJ44/PIA!AJ42*100</f>
        <v>57.67690253671562</v>
      </c>
      <c r="AK47" s="10">
        <f>PEA!AK44/PIA!AK42*100</f>
        <v>44.11764705882353</v>
      </c>
      <c r="AL47" s="10">
        <f>PEA!AL44/PIA!AL42*100</f>
        <v>55.55555555555556</v>
      </c>
      <c r="AM47" s="10">
        <f>PEA!AM44/PIA!AM42*100</f>
        <v>57.14285714285714</v>
      </c>
      <c r="AN47" s="10">
        <f>PEA!AN44/PIA!AN42*100</f>
        <v>56.81818181818182</v>
      </c>
      <c r="AO47" s="10">
        <f>PEA!AO44/PIA!AO42*100</f>
        <v>54.054054054054056</v>
      </c>
      <c r="AP47" s="10">
        <f>PEA!AP44/PIA!AP42*100</f>
        <v>65.11627906976744</v>
      </c>
      <c r="AQ47" s="10">
        <f>PEA!AQ44/PIA!AQ42*100</f>
        <v>52.17391304347826</v>
      </c>
      <c r="AR47" s="10">
        <f>PEA!AR44/PIA!AR42*100</f>
        <v>50</v>
      </c>
      <c r="AS47" s="10">
        <f>PEA!AS44/PIA!AS42*100</f>
        <v>65.38461538461539</v>
      </c>
      <c r="AT47" s="10">
        <f>PEA!AT44/PIA!AT42*100</f>
        <v>70</v>
      </c>
      <c r="AU47" s="10">
        <f>PEA!AU44/PIA!AU42*100</f>
        <v>33.33333333333333</v>
      </c>
      <c r="AV47" s="10">
        <f>PEA!AV44/PIA!AV42*100</f>
        <v>39.285714285714285</v>
      </c>
      <c r="AW47" s="10">
        <f>PEA!AW44/PIA!AW42*100</f>
        <v>60.71428571428571</v>
      </c>
      <c r="AX47" s="10">
        <f>PEA!AX44/PIA!AX42*100</f>
        <v>57.14285714285714</v>
      </c>
      <c r="AY47" s="10">
        <f>PEA!AY44/PIA!AY42*100</f>
        <v>22.22222222222222</v>
      </c>
      <c r="AZ47" s="10">
        <f>PEA!AZ44/PIA!AZ42*100</f>
        <v>73.68421052631578</v>
      </c>
      <c r="BA47" s="10">
        <f>PEA!BA44/PIA!BA42*100</f>
        <v>70</v>
      </c>
    </row>
    <row r="48" spans="1:53" ht="11.25">
      <c r="A48" s="10" t="s">
        <v>165</v>
      </c>
      <c r="B48" s="10">
        <f>PEA!B45/PIA!B43*100</f>
        <v>61.789622308506885</v>
      </c>
      <c r="C48" s="10">
        <f>PEA!C45/PIA!C43*100</f>
        <v>55.55555555555556</v>
      </c>
      <c r="D48" s="10">
        <f>PEA!D45/PIA!D43*100</f>
        <v>55.00000000000001</v>
      </c>
      <c r="E48" s="10">
        <f>PEA!E45/PIA!E43*100</f>
        <v>68.42105263157895</v>
      </c>
      <c r="F48" s="10">
        <f>PEA!F45/PIA!F43*100</f>
        <v>63.33333333333333</v>
      </c>
      <c r="G48" s="10">
        <f>PEA!G45/PIA!G43*100</f>
        <v>66.66666666666666</v>
      </c>
      <c r="H48" s="10">
        <f>PEA!H45/PIA!H43*100</f>
        <v>62.5</v>
      </c>
      <c r="I48" s="10">
        <f>PEA!I45/PIA!I43*100</f>
        <v>66.66666666666666</v>
      </c>
      <c r="J48" s="10">
        <f>PEA!J45/PIA!J43*100</f>
        <v>89.58333333333334</v>
      </c>
      <c r="K48" s="10">
        <f>PEA!K45/PIA!K43*100</f>
        <v>77.77777777777779</v>
      </c>
      <c r="L48" s="10">
        <f>PEA!L45/PIA!L43*100</f>
        <v>51.35135135135135</v>
      </c>
      <c r="M48" s="10">
        <f>PEA!M45/PIA!M43*100</f>
        <v>54.166666666666664</v>
      </c>
      <c r="N48" s="10">
        <f>PEA!N45/PIA!N43*100</f>
        <v>76.47058823529412</v>
      </c>
      <c r="O48" s="10">
        <f>PEA!O45/PIA!O43*100</f>
        <v>76</v>
      </c>
      <c r="P48" s="10">
        <f>PEA!P45/PIA!P43*100</f>
        <v>40.38461538461539</v>
      </c>
      <c r="Q48" s="10">
        <f>PEA!Q45/PIA!Q43*100</f>
        <v>54.54545454545454</v>
      </c>
      <c r="R48" s="10">
        <f>PEA!R45/PIA!R43*100</f>
        <v>70.83333333333334</v>
      </c>
      <c r="S48" s="10">
        <f>PEA!S45/PIA!S43*100</f>
        <v>73.07692307692307</v>
      </c>
      <c r="T48" s="10">
        <f>PEA!T45/PIA!T43*100</f>
        <v>57.99999999999999</v>
      </c>
      <c r="U48" s="10">
        <f>PEA!U45/PIA!U43*100</f>
        <v>63.63636363636363</v>
      </c>
      <c r="V48" s="10">
        <f>PEA!V45/PIA!V43*100</f>
        <v>66.66666666666666</v>
      </c>
      <c r="W48" s="10">
        <f>PEA!W45/PIA!W43*100</f>
        <v>71.42857142857143</v>
      </c>
      <c r="X48" s="10">
        <f>PEA!X45/PIA!X43*100</f>
        <v>65.51724137931035</v>
      </c>
      <c r="Y48" s="10">
        <f>PEA!Y45/PIA!Y43*100</f>
        <v>84.61538461538461</v>
      </c>
      <c r="Z48" s="10">
        <f>PEA!Z45/PIA!Z43*100</f>
        <v>64.1025641025641</v>
      </c>
      <c r="AA48" s="10">
        <f>PEA!AA45/PIA!AA43*100</f>
        <v>68.25396825396825</v>
      </c>
      <c r="AB48" s="10">
        <f>PEA!AB45/PIA!AB43*100</f>
        <v>62.5</v>
      </c>
      <c r="AC48" s="10">
        <f>PEA!AC45/PIA!AC43*100</f>
        <v>54.83870967741935</v>
      </c>
      <c r="AD48" s="10">
        <f>PEA!AD45/PIA!AD43*100</f>
        <v>76.66666666666667</v>
      </c>
      <c r="AE48" s="10">
        <f>PEA!AE45/PIA!AE43*100</f>
        <v>59.375</v>
      </c>
      <c r="AF48" s="10">
        <f>PEA!AF45/PIA!AF43*100</f>
        <v>72.41379310344827</v>
      </c>
      <c r="AG48" s="10">
        <f>PEA!AG45/PIA!AG43*100</f>
        <v>50</v>
      </c>
      <c r="AH48" s="10">
        <f>PEA!AH45/PIA!AH43*100</f>
        <v>46.808510638297875</v>
      </c>
      <c r="AI48" s="10">
        <f>PEA!AI45/PIA!AI43*100</f>
        <v>68.75</v>
      </c>
      <c r="AJ48" s="10">
        <f>PEA!AJ45/PIA!AJ43*100</f>
        <v>58.14781834372217</v>
      </c>
      <c r="AK48" s="10">
        <f>PEA!AK45/PIA!AK43*100</f>
        <v>69.38775510204081</v>
      </c>
      <c r="AL48" s="10">
        <f>PEA!AL45/PIA!AL43*100</f>
        <v>54.166666666666664</v>
      </c>
      <c r="AM48" s="10">
        <f>PEA!AM45/PIA!AM43*100</f>
        <v>69.23076923076923</v>
      </c>
      <c r="AN48" s="10">
        <f>PEA!AN45/PIA!AN43*100</f>
        <v>60.86956521739131</v>
      </c>
      <c r="AO48" s="10">
        <f>PEA!AO45/PIA!AO43*100</f>
        <v>72.5</v>
      </c>
      <c r="AP48" s="10">
        <f>PEA!AP45/PIA!AP43*100</f>
        <v>54.54545454545454</v>
      </c>
      <c r="AQ48" s="10">
        <f>PEA!AQ45/PIA!AQ43*100</f>
        <v>68.18181818181817</v>
      </c>
      <c r="AR48" s="10">
        <f>PEA!AR45/PIA!AR43*100</f>
        <v>56.19047619047619</v>
      </c>
      <c r="AS48" s="10">
        <f>PEA!AS45/PIA!AS43*100</f>
        <v>82.35294117647058</v>
      </c>
      <c r="AT48" s="10">
        <f>PEA!AT45/PIA!AT43*100</f>
        <v>51.85185185185185</v>
      </c>
      <c r="AU48" s="10">
        <f>PEA!AU45/PIA!AU43*100</f>
        <v>60</v>
      </c>
      <c r="AV48" s="10">
        <f>PEA!AV45/PIA!AV43*100</f>
        <v>71.42857142857143</v>
      </c>
      <c r="AW48" s="10">
        <f>PEA!AW45/PIA!AW43*100</f>
        <v>50</v>
      </c>
      <c r="AX48" s="10">
        <f>PEA!AX45/PIA!AX43*100</f>
        <v>58.333333333333336</v>
      </c>
      <c r="AY48" s="10">
        <f>PEA!AY45/PIA!AY43*100</f>
        <v>38.46153846153847</v>
      </c>
      <c r="AZ48" s="10">
        <f>PEA!AZ45/PIA!AZ43*100</f>
        <v>43.75</v>
      </c>
      <c r="BA48" s="10">
        <f>PEA!BA45/PIA!BA43*100</f>
        <v>47.91666666666667</v>
      </c>
    </row>
    <row r="49" spans="1:53" ht="11.25">
      <c r="A49" s="10" t="s">
        <v>166</v>
      </c>
      <c r="B49" s="10">
        <f>PEA!B46/PIA!B44*100</f>
        <v>78.2887323943662</v>
      </c>
      <c r="C49" s="10">
        <f>PEA!C46/PIA!C44*100</f>
        <v>67.5</v>
      </c>
      <c r="D49" s="10">
        <f>PEA!D46/PIA!D44*100</f>
        <v>73.4375</v>
      </c>
      <c r="E49" s="10">
        <f>PEA!E46/PIA!E44*100</f>
        <v>86</v>
      </c>
      <c r="F49" s="10">
        <f>PEA!F46/PIA!F44*100</f>
        <v>81.72043010752688</v>
      </c>
      <c r="G49" s="10">
        <f>PEA!G46/PIA!G44*100</f>
        <v>78.2051282051282</v>
      </c>
      <c r="H49" s="10">
        <f>PEA!H46/PIA!H44*100</f>
        <v>78.16091954022988</v>
      </c>
      <c r="I49" s="10">
        <f>PEA!I46/PIA!I44*100</f>
        <v>78.86178861788618</v>
      </c>
      <c r="J49" s="10">
        <f>PEA!J46/PIA!J44*100</f>
        <v>92.42424242424242</v>
      </c>
      <c r="K49" s="10">
        <f>PEA!K46/PIA!K44*100</f>
        <v>87.5</v>
      </c>
      <c r="L49" s="10">
        <f>PEA!L46/PIA!L44*100</f>
        <v>71.05263157894737</v>
      </c>
      <c r="M49" s="10">
        <f>PEA!M46/PIA!M44*100</f>
        <v>80.95238095238095</v>
      </c>
      <c r="N49" s="10">
        <f>PEA!N46/PIA!N44*100</f>
        <v>90.56603773584906</v>
      </c>
      <c r="O49" s="10">
        <f>PEA!O46/PIA!O44*100</f>
        <v>80.12422360248446</v>
      </c>
      <c r="P49" s="10">
        <f>PEA!P46/PIA!P44*100</f>
        <v>80.35714285714286</v>
      </c>
      <c r="Q49" s="10">
        <f>PEA!Q46/PIA!Q44*100</f>
        <v>90</v>
      </c>
      <c r="R49" s="10">
        <f>PEA!R46/PIA!R44*100</f>
        <v>84.52380952380952</v>
      </c>
      <c r="S49" s="10">
        <f>PEA!S46/PIA!S44*100</f>
        <v>89.14728682170544</v>
      </c>
      <c r="T49" s="10">
        <f>PEA!T46/PIA!T44*100</f>
        <v>80</v>
      </c>
      <c r="U49" s="10">
        <f>PEA!U46/PIA!U44*100</f>
        <v>83.33333333333334</v>
      </c>
      <c r="V49" s="10">
        <f>PEA!V46/PIA!V44*100</f>
        <v>81.45161290322581</v>
      </c>
      <c r="W49" s="10">
        <f>PEA!W46/PIA!W44*100</f>
        <v>78.94736842105263</v>
      </c>
      <c r="X49" s="10">
        <f>PEA!X46/PIA!X44*100</f>
        <v>90.19607843137256</v>
      </c>
      <c r="Y49" s="10">
        <f>PEA!Y46/PIA!Y44*100</f>
        <v>76.66666666666667</v>
      </c>
      <c r="Z49" s="10">
        <f>PEA!Z46/PIA!Z44*100</f>
        <v>83.14606741573034</v>
      </c>
      <c r="AA49" s="10">
        <f>PEA!AA46/PIA!AA44*100</f>
        <v>82.97872340425532</v>
      </c>
      <c r="AB49" s="10">
        <f>PEA!AB46/PIA!AB44*100</f>
        <v>75</v>
      </c>
      <c r="AC49" s="10">
        <f>PEA!AC46/PIA!AC44*100</f>
        <v>76.08695652173914</v>
      </c>
      <c r="AD49" s="10">
        <f>PEA!AD46/PIA!AD44*100</f>
        <v>67.3469387755102</v>
      </c>
      <c r="AE49" s="10">
        <f>PEA!AE46/PIA!AE44*100</f>
        <v>72.72727272727273</v>
      </c>
      <c r="AF49" s="10">
        <f>PEA!AF46/PIA!AF44*100</f>
        <v>77.11864406779661</v>
      </c>
      <c r="AG49" s="10">
        <f>PEA!AG46/PIA!AG44*100</f>
        <v>77.77777777777779</v>
      </c>
      <c r="AH49" s="10">
        <f>PEA!AH46/PIA!AH44*100</f>
        <v>63.49206349206349</v>
      </c>
      <c r="AI49" s="10">
        <f>PEA!AI46/PIA!AI44*100</f>
        <v>84.61538461538461</v>
      </c>
      <c r="AJ49" s="10">
        <f>PEA!AJ46/PIA!AJ44*100</f>
        <v>74.38886799548703</v>
      </c>
      <c r="AK49" s="10">
        <f>PEA!AK46/PIA!AK44*100</f>
        <v>78.94736842105263</v>
      </c>
      <c r="AL49" s="10">
        <f>PEA!AL46/PIA!AL44*100</f>
        <v>72.56637168141593</v>
      </c>
      <c r="AM49" s="10">
        <f>PEA!AM46/PIA!AM44*100</f>
        <v>77.04918032786885</v>
      </c>
      <c r="AN49" s="10">
        <f>PEA!AN46/PIA!AN44*100</f>
        <v>79.24528301886792</v>
      </c>
      <c r="AO49" s="10">
        <f>PEA!AO46/PIA!AO44*100</f>
        <v>80.51948051948052</v>
      </c>
      <c r="AP49" s="10">
        <f>PEA!AP46/PIA!AP44*100</f>
        <v>76.27118644067797</v>
      </c>
      <c r="AQ49" s="10">
        <f>PEA!AQ46/PIA!AQ44*100</f>
        <v>89.69072164948454</v>
      </c>
      <c r="AR49" s="10">
        <f>PEA!AR46/PIA!AR44*100</f>
        <v>80.93645484949833</v>
      </c>
      <c r="AS49" s="10">
        <f>PEA!AS46/PIA!AS44*100</f>
        <v>92</v>
      </c>
      <c r="AT49" s="10">
        <f>PEA!AT46/PIA!AT44*100</f>
        <v>78.18181818181819</v>
      </c>
      <c r="AU49" s="10">
        <f>PEA!AU46/PIA!AU44*100</f>
        <v>80</v>
      </c>
      <c r="AV49" s="10">
        <f>PEA!AV46/PIA!AV44*100</f>
        <v>79.41176470588235</v>
      </c>
      <c r="AW49" s="10">
        <f>PEA!AW46/PIA!AW44*100</f>
        <v>76.76767676767676</v>
      </c>
      <c r="AX49" s="10">
        <f>PEA!AX46/PIA!AX44*100</f>
        <v>75.53191489361703</v>
      </c>
      <c r="AY49" s="10">
        <f>PEA!AY46/PIA!AY44*100</f>
        <v>63.46153846153846</v>
      </c>
      <c r="AZ49" s="10">
        <f>PEA!AZ46/PIA!AZ44*100</f>
        <v>72</v>
      </c>
      <c r="BA49" s="10">
        <f>PEA!BA46/PIA!BA44*100</f>
        <v>78.52348993288591</v>
      </c>
    </row>
    <row r="50" spans="1:53" ht="11.25">
      <c r="A50" s="10" t="s">
        <v>167</v>
      </c>
      <c r="B50" s="10">
        <f>PEA!B47/PIA!B45*100</f>
        <v>74.77272727272727</v>
      </c>
      <c r="C50" s="10">
        <f>PEA!C47/PIA!C45*100</f>
        <v>100</v>
      </c>
      <c r="D50" s="10">
        <f>PEA!D47/PIA!D45*100</f>
        <v>50</v>
      </c>
      <c r="E50" s="10">
        <f>PEA!E47/PIA!E45*100</f>
        <v>100</v>
      </c>
      <c r="F50" s="10">
        <f>PEA!F47/PIA!F45*100</f>
        <v>100</v>
      </c>
      <c r="G50" s="10">
        <f>PEA!G47/PIA!G45*100</f>
        <v>66.66666666666666</v>
      </c>
      <c r="H50" s="10">
        <f>PEA!H47/PIA!H45*100</f>
        <v>60</v>
      </c>
      <c r="I50" s="10">
        <f>PEA!I47/PIA!I45*100</f>
        <v>83.33333333333334</v>
      </c>
      <c r="J50" s="10">
        <f>PEA!J47/PIA!J45*100</f>
        <v>71.42857142857143</v>
      </c>
      <c r="K50" s="10">
        <f>PEA!K47/PIA!K45*100</f>
        <v>100</v>
      </c>
      <c r="L50" s="10">
        <f>PEA!L47/PIA!L45*100</f>
        <v>66.66666666666666</v>
      </c>
      <c r="M50" s="10">
        <f>PEA!M47/PIA!M45*100</f>
        <v>66.66666666666666</v>
      </c>
      <c r="N50" s="10">
        <f>PEA!N47/PIA!N45*100</f>
        <v>50</v>
      </c>
      <c r="O50" s="10">
        <f>PEA!O47/PIA!O45*100</f>
        <v>58.333333333333336</v>
      </c>
      <c r="P50" s="10">
        <f>PEA!P47/PIA!P45*100</f>
        <v>100</v>
      </c>
      <c r="Q50" s="10">
        <f>PEA!Q47/PIA!Q45*100</f>
        <v>33.33333333333333</v>
      </c>
      <c r="R50" s="10">
        <f>PEA!R47/PIA!R45*100</f>
        <v>80</v>
      </c>
      <c r="S50" s="10">
        <f>PEA!S47/PIA!S45*100</f>
        <v>86.66666666666667</v>
      </c>
      <c r="T50" s="10">
        <f>PEA!T47/PIA!T45*100</f>
        <v>50</v>
      </c>
      <c r="U50" s="10">
        <f>PEA!U47/PIA!U45*100</f>
        <v>100</v>
      </c>
      <c r="V50" s="10">
        <f>PEA!V47/PIA!V45*100</f>
        <v>58.333333333333336</v>
      </c>
      <c r="W50" s="10">
        <f>PEA!W47/PIA!W45*100</f>
        <v>100</v>
      </c>
      <c r="X50" s="10">
        <f>PEA!X47/PIA!X45*100</f>
        <v>100</v>
      </c>
      <c r="Y50" s="10">
        <f>PEA!Y47/PIA!Y45*100</f>
        <v>80</v>
      </c>
      <c r="Z50" s="10">
        <f>PEA!Z47/PIA!Z45*100</f>
        <v>100</v>
      </c>
      <c r="AA50" s="10">
        <f>PEA!AA47/PIA!AA45*100</f>
        <v>83.33333333333334</v>
      </c>
      <c r="AB50" s="10">
        <f>PEA!AB47/PIA!AB45*100</f>
        <v>66.66666666666666</v>
      </c>
      <c r="AC50" s="10">
        <f>PEA!AC47/PIA!AC45*100</f>
        <v>0</v>
      </c>
      <c r="AD50" s="10">
        <f>PEA!AD47/PIA!AD45*100</f>
        <v>61.53846153846154</v>
      </c>
      <c r="AE50" s="10">
        <f>PEA!AE47/PIA!AE45*100</f>
        <v>80</v>
      </c>
      <c r="AF50" s="10">
        <f>PEA!AF47/PIA!AF45*100</f>
        <v>80</v>
      </c>
      <c r="AG50" s="10">
        <f>PEA!AG47/PIA!AG45*100</f>
        <v>80</v>
      </c>
      <c r="AH50" s="10">
        <f>PEA!AH47/PIA!AH45*100</f>
        <v>50</v>
      </c>
      <c r="AI50" s="10">
        <f>PEA!AI47/PIA!AI45*100</f>
        <v>100</v>
      </c>
      <c r="AJ50" s="10">
        <f>PEA!AJ47/PIA!AJ45*100</f>
        <v>66.95652173913044</v>
      </c>
      <c r="AK50" s="10">
        <f>PEA!AK47/PIA!AK45*100</f>
        <v>100</v>
      </c>
      <c r="AL50" s="10">
        <f>PEA!AL47/PIA!AL45*100</f>
        <v>100</v>
      </c>
      <c r="AM50" s="10">
        <f>PEA!AM47/PIA!AM45*100</f>
        <v>90</v>
      </c>
      <c r="AN50" s="10">
        <f>PEA!AN47/PIA!AN45*100</f>
        <v>100</v>
      </c>
      <c r="AO50" s="10">
        <f>PEA!AO47/PIA!AO45*100</f>
        <v>75</v>
      </c>
      <c r="AP50" s="10">
        <f>PEA!AP47/PIA!AP45*100</f>
        <v>50</v>
      </c>
      <c r="AQ50" s="10">
        <f>PEA!AQ47/PIA!AQ45*100</f>
        <v>100</v>
      </c>
      <c r="AR50" s="10">
        <f>PEA!AR47/PIA!AR45*100</f>
        <v>65.625</v>
      </c>
      <c r="AS50" s="10">
        <f>PEA!AS47/PIA!AS45*100</f>
        <v>100</v>
      </c>
      <c r="AT50" s="10">
        <f>PEA!AT47/PIA!AT45*100</f>
        <v>100</v>
      </c>
      <c r="AU50" s="10">
        <f>PEA!AU47/PIA!AU45*100</f>
        <v>100</v>
      </c>
      <c r="AV50" s="10">
        <f>PEA!AV47/PIA!AV45*100</f>
        <v>100</v>
      </c>
      <c r="AW50" s="10">
        <f>PEA!AW47/PIA!AW45*100</f>
        <v>90.9090909090909</v>
      </c>
      <c r="AX50" s="10">
        <f>PEA!AX47/PIA!AX45*100</f>
        <v>83.33333333333334</v>
      </c>
      <c r="AY50" s="10">
        <f>PEA!AY47/PIA!AY45*100</f>
        <v>85.71428571428571</v>
      </c>
      <c r="AZ50" s="10">
        <f>PEA!AZ47/PIA!AZ45*100</f>
        <v>75</v>
      </c>
      <c r="BA50" s="10">
        <f>PEA!BA47/PIA!BA45*100</f>
        <v>83.33333333333334</v>
      </c>
    </row>
    <row r="51" spans="1:53" ht="11.25">
      <c r="A51" s="10" t="s">
        <v>168</v>
      </c>
      <c r="B51" s="10">
        <f>PEA!B48/PIA!B46*100</f>
        <v>86.12099644128114</v>
      </c>
      <c r="C51" s="10">
        <f>PEA!C48/PIA!C46*100</f>
        <v>100</v>
      </c>
      <c r="D51" s="10">
        <f>PEA!D48/PIA!D46*100</f>
        <v>71.42857142857143</v>
      </c>
      <c r="E51" s="10">
        <f>PEA!E48/PIA!E46*100</f>
        <v>100</v>
      </c>
      <c r="F51" s="10">
        <f>PEA!F48/PIA!F46*100</f>
        <v>100</v>
      </c>
      <c r="G51" s="10">
        <f>PEA!G48/PIA!G46*100</f>
        <v>100</v>
      </c>
      <c r="H51" s="10">
        <f>PEA!H48/PIA!H46*100</f>
        <v>100</v>
      </c>
      <c r="I51" s="10">
        <f>PEA!I48/PIA!I46*100</f>
        <v>71.42857142857143</v>
      </c>
      <c r="J51" s="10">
        <f>PEA!J48/PIA!J46*100</f>
        <v>40</v>
      </c>
      <c r="K51" s="10" t="e">
        <f>PEA!K48/PIA!K46*100</f>
        <v>#DIV/0!</v>
      </c>
      <c r="L51" s="10">
        <f>PEA!L48/PIA!L46*100</f>
        <v>100</v>
      </c>
      <c r="M51" s="10">
        <f>PEA!M48/PIA!M46*100</f>
        <v>100</v>
      </c>
      <c r="N51" s="10">
        <f>PEA!N48/PIA!N46*100</f>
        <v>100</v>
      </c>
      <c r="O51" s="10">
        <f>PEA!O48/PIA!O46*100</f>
        <v>82.35294117647058</v>
      </c>
      <c r="P51" s="10">
        <f>PEA!P48/PIA!P46*100</f>
        <v>50</v>
      </c>
      <c r="Q51" s="10">
        <f>PEA!Q48/PIA!Q46*100</f>
        <v>50</v>
      </c>
      <c r="R51" s="10">
        <f>PEA!R48/PIA!R46*100</f>
        <v>100</v>
      </c>
      <c r="S51" s="10">
        <f>PEA!S48/PIA!S46*100</f>
        <v>100</v>
      </c>
      <c r="T51" s="10">
        <f>PEA!T48/PIA!T46*100</f>
        <v>100</v>
      </c>
      <c r="U51" s="10">
        <f>PEA!U48/PIA!U46*100</f>
        <v>100</v>
      </c>
      <c r="V51" s="10">
        <f>PEA!V48/PIA!V46*100</f>
        <v>100</v>
      </c>
      <c r="W51" s="10">
        <f>PEA!W48/PIA!W46*100</f>
        <v>100</v>
      </c>
      <c r="X51" s="10">
        <f>PEA!X48/PIA!X46*100</f>
        <v>75</v>
      </c>
      <c r="Y51" s="10">
        <f>PEA!Y48/PIA!Y46*100</f>
        <v>75</v>
      </c>
      <c r="Z51" s="10">
        <f>PEA!Z48/PIA!Z46*100</f>
        <v>100</v>
      </c>
      <c r="AA51" s="10">
        <f>PEA!AA48/PIA!AA46*100</f>
        <v>66.66666666666666</v>
      </c>
      <c r="AB51" s="10">
        <f>PEA!AB48/PIA!AB46*100</f>
        <v>100</v>
      </c>
      <c r="AC51" s="10">
        <f>PEA!AC48/PIA!AC46*100</f>
        <v>71.42857142857143</v>
      </c>
      <c r="AD51" s="10">
        <f>PEA!AD48/PIA!AD46*100</f>
        <v>100</v>
      </c>
      <c r="AE51" s="10">
        <f>PEA!AE48/PIA!AE46*100</f>
        <v>100</v>
      </c>
      <c r="AF51" s="10">
        <f>PEA!AF48/PIA!AF46*100</f>
        <v>100</v>
      </c>
      <c r="AG51" s="10">
        <f>PEA!AG48/PIA!AG46*100</f>
        <v>100</v>
      </c>
      <c r="AH51" s="10">
        <f>PEA!AH48/PIA!AH46*100</f>
        <v>66.66666666666666</v>
      </c>
      <c r="AI51" s="10">
        <f>PEA!AI48/PIA!AI46*100</f>
        <v>75</v>
      </c>
      <c r="AJ51" s="10">
        <f>PEA!AJ48/PIA!AJ46*100</f>
        <v>93.28358208955224</v>
      </c>
      <c r="AK51" s="10">
        <f>PEA!AK48/PIA!AK46*100</f>
        <v>75</v>
      </c>
      <c r="AL51" s="10">
        <f>PEA!AL48/PIA!AL46*100</f>
        <v>100</v>
      </c>
      <c r="AM51" s="10">
        <f>PEA!AM48/PIA!AM46*100</f>
        <v>75</v>
      </c>
      <c r="AN51" s="10">
        <f>PEA!AN48/PIA!AN46*100</f>
        <v>100</v>
      </c>
      <c r="AO51" s="10">
        <f>PEA!AO48/PIA!AO46*100</f>
        <v>33.33333333333333</v>
      </c>
      <c r="AP51" s="10" t="e">
        <f>PEA!AP48/PIA!AP46*100</f>
        <v>#DIV/0!</v>
      </c>
      <c r="AQ51" s="10">
        <f>PEA!AQ48/PIA!AQ46*100</f>
        <v>100</v>
      </c>
      <c r="AR51" s="10">
        <f>PEA!AR48/PIA!AR46*100</f>
        <v>93.10344827586206</v>
      </c>
      <c r="AS51" s="10" t="e">
        <f>PEA!AS48/PIA!AS46*100</f>
        <v>#DIV/0!</v>
      </c>
      <c r="AT51" s="10">
        <f>PEA!AT48/PIA!AT46*100</f>
        <v>50</v>
      </c>
      <c r="AU51" s="10">
        <f>PEA!AU48/PIA!AU46*100</f>
        <v>100</v>
      </c>
      <c r="AV51" s="10">
        <f>PEA!AV48/PIA!AV46*100</f>
        <v>94.73684210526315</v>
      </c>
      <c r="AW51" s="10">
        <f>PEA!AW48/PIA!AW46*100</f>
        <v>66.66666666666666</v>
      </c>
      <c r="AX51" s="10">
        <f>PEA!AX48/PIA!AX46*100</f>
        <v>91.66666666666666</v>
      </c>
      <c r="AY51" s="10">
        <f>PEA!AY48/PIA!AY46*100</f>
        <v>100</v>
      </c>
      <c r="AZ51" s="10">
        <f>PEA!AZ48/PIA!AZ46*100</f>
        <v>100</v>
      </c>
      <c r="BA51" s="10">
        <f>PEA!BA48/PIA!BA46*100</f>
        <v>94.11764705882352</v>
      </c>
    </row>
    <row r="52" spans="1:53" ht="11.25">
      <c r="A52" s="10" t="s">
        <v>169</v>
      </c>
      <c r="B52" s="10">
        <f>PEA!B49/PIA!B47*100</f>
        <v>92</v>
      </c>
      <c r="C52" s="10" t="e">
        <f>PEA!C49/PIA!C47*100</f>
        <v>#DIV/0!</v>
      </c>
      <c r="D52" s="10" t="e">
        <f>PEA!D49/PIA!D47*100</f>
        <v>#DIV/0!</v>
      </c>
      <c r="E52" s="10" t="e">
        <f>PEA!E49/PIA!E47*100</f>
        <v>#DIV/0!</v>
      </c>
      <c r="F52" s="10">
        <f>PEA!F49/PIA!F47*100</f>
        <v>0</v>
      </c>
      <c r="G52" s="10" t="e">
        <f>PEA!G49/PIA!G47*100</f>
        <v>#DIV/0!</v>
      </c>
      <c r="H52" s="10" t="e">
        <f>PEA!H49/PIA!H47*100</f>
        <v>#DIV/0!</v>
      </c>
      <c r="I52" s="10">
        <f>PEA!I49/PIA!I47*100</f>
        <v>100</v>
      </c>
      <c r="J52" s="10" t="e">
        <f>PEA!J49/PIA!J47*100</f>
        <v>#DIV/0!</v>
      </c>
      <c r="K52" s="10" t="e">
        <f>PEA!K49/PIA!K47*100</f>
        <v>#DIV/0!</v>
      </c>
      <c r="L52" s="10" t="e">
        <f>PEA!L49/PIA!L47*100</f>
        <v>#DIV/0!</v>
      </c>
      <c r="M52" s="10" t="e">
        <f>PEA!M49/PIA!M47*100</f>
        <v>#DIV/0!</v>
      </c>
      <c r="N52" s="10" t="e">
        <f>PEA!N49/PIA!N47*100</f>
        <v>#DIV/0!</v>
      </c>
      <c r="O52" s="10" t="e">
        <f>PEA!O49/PIA!O47*100</f>
        <v>#DIV/0!</v>
      </c>
      <c r="P52" s="10" t="e">
        <f>PEA!P49/PIA!P47*100</f>
        <v>#DIV/0!</v>
      </c>
      <c r="Q52" s="10" t="e">
        <f>PEA!Q49/PIA!Q47*100</f>
        <v>#DIV/0!</v>
      </c>
      <c r="R52" s="10" t="e">
        <f>PEA!R49/PIA!R47*100</f>
        <v>#DIV/0!</v>
      </c>
      <c r="S52" s="10">
        <f>PEA!S49/PIA!S47*100</f>
        <v>100</v>
      </c>
      <c r="T52" s="10" t="e">
        <f>PEA!T49/PIA!T47*100</f>
        <v>#DIV/0!</v>
      </c>
      <c r="U52" s="10" t="e">
        <f>PEA!U49/PIA!U47*100</f>
        <v>#DIV/0!</v>
      </c>
      <c r="V52" s="10" t="e">
        <f>PEA!V49/PIA!V47*100</f>
        <v>#DIV/0!</v>
      </c>
      <c r="W52" s="10" t="e">
        <f>PEA!W49/PIA!W47*100</f>
        <v>#DIV/0!</v>
      </c>
      <c r="X52" s="10" t="e">
        <f>PEA!X49/PIA!X47*100</f>
        <v>#DIV/0!</v>
      </c>
      <c r="Y52" s="10">
        <f>PEA!Y49/PIA!Y47*100</f>
        <v>100</v>
      </c>
      <c r="Z52" s="10" t="e">
        <f>PEA!Z49/PIA!Z47*100</f>
        <v>#DIV/0!</v>
      </c>
      <c r="AA52" s="10" t="e">
        <f>PEA!AA49/PIA!AA47*100</f>
        <v>#DIV/0!</v>
      </c>
      <c r="AB52" s="10" t="e">
        <f>PEA!AB49/PIA!AB47*100</f>
        <v>#DIV/0!</v>
      </c>
      <c r="AC52" s="10" t="e">
        <f>PEA!AC49/PIA!AC47*100</f>
        <v>#DIV/0!</v>
      </c>
      <c r="AD52" s="10" t="e">
        <f>PEA!AD49/PIA!AD47*100</f>
        <v>#DIV/0!</v>
      </c>
      <c r="AE52" s="10">
        <f>PEA!AE49/PIA!AE47*100</f>
        <v>100</v>
      </c>
      <c r="AF52" s="10" t="e">
        <f>PEA!AF49/PIA!AF47*100</f>
        <v>#DIV/0!</v>
      </c>
      <c r="AG52" s="10" t="e">
        <f>PEA!AG49/PIA!AG47*100</f>
        <v>#DIV/0!</v>
      </c>
      <c r="AH52" s="10" t="e">
        <f>PEA!AH49/PIA!AH47*100</f>
        <v>#DIV/0!</v>
      </c>
      <c r="AI52" s="10">
        <f>PEA!AI49/PIA!AI47*100</f>
        <v>100</v>
      </c>
      <c r="AJ52" s="10" t="e">
        <f>PEA!AJ49/PIA!AJ47*100</f>
        <v>#DIV/0!</v>
      </c>
      <c r="AK52" s="10" t="e">
        <f>PEA!AK49/PIA!AK47*100</f>
        <v>#DIV/0!</v>
      </c>
      <c r="AL52" s="10" t="e">
        <f>PEA!AL49/PIA!AL47*100</f>
        <v>#DIV/0!</v>
      </c>
      <c r="AM52" s="10" t="e">
        <f>PEA!AM49/PIA!AM47*100</f>
        <v>#DIV/0!</v>
      </c>
      <c r="AN52" s="10">
        <f>PEA!AN49/PIA!AN47*100</f>
        <v>100</v>
      </c>
      <c r="AO52" s="10" t="e">
        <f>PEA!AO49/PIA!AO47*100</f>
        <v>#DIV/0!</v>
      </c>
      <c r="AP52" s="10" t="e">
        <f>PEA!AP49/PIA!AP47*100</f>
        <v>#DIV/0!</v>
      </c>
      <c r="AQ52" s="10" t="e">
        <f>PEA!AQ49/PIA!AQ47*100</f>
        <v>#DIV/0!</v>
      </c>
      <c r="AR52" s="10">
        <f>PEA!AR49/PIA!AR47*100</f>
        <v>100</v>
      </c>
      <c r="AS52" s="10" t="e">
        <f>PEA!AS49/PIA!AS47*100</f>
        <v>#DIV/0!</v>
      </c>
      <c r="AT52" s="10" t="e">
        <f>PEA!AT49/PIA!AT47*100</f>
        <v>#DIV/0!</v>
      </c>
      <c r="AU52" s="10" t="e">
        <f>PEA!AU49/PIA!AU47*100</f>
        <v>#DIV/0!</v>
      </c>
      <c r="AV52" s="10" t="e">
        <f>PEA!AV49/PIA!AV47*100</f>
        <v>#DIV/0!</v>
      </c>
      <c r="AW52" s="10" t="e">
        <f>PEA!AW49/PIA!AW47*100</f>
        <v>#DIV/0!</v>
      </c>
      <c r="AX52" s="10">
        <f>PEA!AX49/PIA!AX47*100</f>
        <v>100</v>
      </c>
      <c r="AY52" s="10" t="e">
        <f>PEA!AY49/PIA!AY47*100</f>
        <v>#DIV/0!</v>
      </c>
      <c r="AZ52" s="10" t="e">
        <f>PEA!AZ49/PIA!AZ47*100</f>
        <v>#DIV/0!</v>
      </c>
      <c r="BA52" s="10">
        <f>PEA!BA49/PIA!BA47*100</f>
        <v>100</v>
      </c>
    </row>
    <row r="53" spans="1:53" ht="11.25">
      <c r="A53" s="10" t="s">
        <v>12</v>
      </c>
      <c r="B53" s="10">
        <f>PEA!B50/PIA!B48*100</f>
        <v>22.727272727272727</v>
      </c>
      <c r="C53" s="10" t="e">
        <f>PEA!C50/PIA!C48*100</f>
        <v>#DIV/0!</v>
      </c>
      <c r="D53" s="10" t="e">
        <f>PEA!D50/PIA!D48*100</f>
        <v>#DIV/0!</v>
      </c>
      <c r="E53" s="10" t="e">
        <f>PEA!E50/PIA!E48*100</f>
        <v>#DIV/0!</v>
      </c>
      <c r="F53" s="10" t="e">
        <f>PEA!F50/PIA!F48*100</f>
        <v>#DIV/0!</v>
      </c>
      <c r="G53" s="10" t="e">
        <f>PEA!G50/PIA!G48*100</f>
        <v>#DIV/0!</v>
      </c>
      <c r="H53" s="10" t="e">
        <f>PEA!H50/PIA!H48*100</f>
        <v>#DIV/0!</v>
      </c>
      <c r="I53" s="10">
        <f>PEA!I50/PIA!I48*100</f>
        <v>0</v>
      </c>
      <c r="J53" s="10" t="e">
        <f>PEA!J50/PIA!J48*100</f>
        <v>#DIV/0!</v>
      </c>
      <c r="K53" s="10" t="e">
        <f>PEA!K50/PIA!K48*100</f>
        <v>#DIV/0!</v>
      </c>
      <c r="L53" s="10" t="e">
        <f>PEA!L50/PIA!L48*100</f>
        <v>#DIV/0!</v>
      </c>
      <c r="M53" s="10" t="e">
        <f>PEA!M50/PIA!M48*100</f>
        <v>#DIV/0!</v>
      </c>
      <c r="N53" s="10" t="e">
        <f>PEA!N50/PIA!N48*100</f>
        <v>#DIV/0!</v>
      </c>
      <c r="O53" s="10" t="e">
        <f>PEA!O50/PIA!O48*100</f>
        <v>#DIV/0!</v>
      </c>
      <c r="P53" s="10" t="e">
        <f>PEA!P50/PIA!P48*100</f>
        <v>#DIV/0!</v>
      </c>
      <c r="Q53" s="10" t="e">
        <f>PEA!Q50/PIA!Q48*100</f>
        <v>#DIV/0!</v>
      </c>
      <c r="R53" s="10" t="e">
        <f>PEA!R50/PIA!R48*100</f>
        <v>#DIV/0!</v>
      </c>
      <c r="S53" s="10" t="e">
        <f>PEA!S50/PIA!S48*100</f>
        <v>#DIV/0!</v>
      </c>
      <c r="T53" s="10" t="e">
        <f>PEA!T50/PIA!T48*100</f>
        <v>#DIV/0!</v>
      </c>
      <c r="U53" s="10" t="e">
        <f>PEA!U50/PIA!U48*100</f>
        <v>#DIV/0!</v>
      </c>
      <c r="V53" s="10" t="e">
        <f>PEA!V50/PIA!V48*100</f>
        <v>#DIV/0!</v>
      </c>
      <c r="W53" s="10" t="e">
        <f>PEA!W50/PIA!W48*100</f>
        <v>#DIV/0!</v>
      </c>
      <c r="X53" s="10" t="e">
        <f>PEA!X50/PIA!X48*100</f>
        <v>#DIV/0!</v>
      </c>
      <c r="Y53" s="10">
        <f>PEA!Y50/PIA!Y48*100</f>
        <v>0</v>
      </c>
      <c r="Z53" s="10" t="e">
        <f>PEA!Z50/PIA!Z48*100</f>
        <v>#DIV/0!</v>
      </c>
      <c r="AA53" s="10" t="e">
        <f>PEA!AA50/PIA!AA48*100</f>
        <v>#DIV/0!</v>
      </c>
      <c r="AB53" s="10" t="e">
        <f>PEA!AB50/PIA!AB48*100</f>
        <v>#DIV/0!</v>
      </c>
      <c r="AC53" s="10" t="e">
        <f>PEA!AC50/PIA!AC48*100</f>
        <v>#DIV/0!</v>
      </c>
      <c r="AD53" s="10" t="e">
        <f>PEA!AD50/PIA!AD48*100</f>
        <v>#DIV/0!</v>
      </c>
      <c r="AE53" s="10">
        <f>PEA!AE50/PIA!AE48*100</f>
        <v>0</v>
      </c>
      <c r="AF53" s="10" t="e">
        <f>PEA!AF50/PIA!AF48*100</f>
        <v>#DIV/0!</v>
      </c>
      <c r="AG53" s="10" t="e">
        <f>PEA!AG50/PIA!AG48*100</f>
        <v>#DIV/0!</v>
      </c>
      <c r="AH53" s="10" t="e">
        <f>PEA!AH50/PIA!AH48*100</f>
        <v>#DIV/0!</v>
      </c>
      <c r="AI53" s="10" t="e">
        <f>PEA!AI50/PIA!AI48*100</f>
        <v>#DIV/0!</v>
      </c>
      <c r="AJ53" s="10" t="e">
        <f>PEA!AJ50/PIA!AJ48*100</f>
        <v>#DIV/0!</v>
      </c>
      <c r="AK53" s="10">
        <f>PEA!AK50/PIA!AK48*100</f>
        <v>100</v>
      </c>
      <c r="AL53" s="10">
        <f>PEA!AL50/PIA!AL48*100</f>
        <v>0</v>
      </c>
      <c r="AM53" s="10" t="e">
        <f>PEA!AM50/PIA!AM48*100</f>
        <v>#DIV/0!</v>
      </c>
      <c r="AN53" s="10" t="e">
        <f>PEA!AN50/PIA!AN48*100</f>
        <v>#DIV/0!</v>
      </c>
      <c r="AO53" s="10" t="e">
        <f>PEA!AO50/PIA!AO48*100</f>
        <v>#DIV/0!</v>
      </c>
      <c r="AP53" s="10">
        <f>PEA!AP50/PIA!AP48*100</f>
        <v>0</v>
      </c>
      <c r="AQ53" s="10" t="e">
        <f>PEA!AQ50/PIA!AQ48*100</f>
        <v>#DIV/0!</v>
      </c>
      <c r="AR53" s="10" t="e">
        <f>PEA!AR50/PIA!AR48*100</f>
        <v>#DIV/0!</v>
      </c>
      <c r="AS53" s="10">
        <f>PEA!AS50/PIA!AS48*100</f>
        <v>100</v>
      </c>
      <c r="AT53" s="10">
        <f>PEA!AT50/PIA!AT48*100</f>
        <v>0</v>
      </c>
      <c r="AU53" s="10" t="e">
        <f>PEA!AU50/PIA!AU48*100</f>
        <v>#DIV/0!</v>
      </c>
      <c r="AV53" s="10" t="e">
        <f>PEA!AV50/PIA!AV48*100</f>
        <v>#DIV/0!</v>
      </c>
      <c r="AW53" s="10" t="e">
        <f>PEA!AW50/PIA!AW48*100</f>
        <v>#DIV/0!</v>
      </c>
      <c r="AX53" s="10" t="e">
        <f>PEA!AX50/PIA!AX48*100</f>
        <v>#DIV/0!</v>
      </c>
      <c r="AY53" s="10" t="e">
        <f>PEA!AY50/PIA!AY48*100</f>
        <v>#DIV/0!</v>
      </c>
      <c r="AZ53" s="10" t="e">
        <f>PEA!AZ50/PIA!AZ48*100</f>
        <v>#DIV/0!</v>
      </c>
      <c r="BA53" s="10" t="e">
        <f>PEA!BA50/PIA!BA48*100</f>
        <v>#DIV/0!</v>
      </c>
    </row>
    <row r="56" spans="1:43" ht="11.25">
      <c r="A56" s="3" t="s">
        <v>36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1.25">
      <c r="A57" s="1" t="s">
        <v>152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7.25" customHeight="1">
      <c r="A58" s="1" t="s">
        <v>153</v>
      </c>
      <c r="B58" s="1" t="s">
        <v>68</v>
      </c>
      <c r="C58" s="1" t="s">
        <v>69</v>
      </c>
      <c r="D58" s="1" t="s">
        <v>70</v>
      </c>
      <c r="E58" s="1" t="s">
        <v>71</v>
      </c>
      <c r="F58" s="1" t="s">
        <v>72</v>
      </c>
      <c r="G58" s="1" t="s">
        <v>73</v>
      </c>
      <c r="H58" s="1" t="s">
        <v>74</v>
      </c>
      <c r="I58" s="1" t="s">
        <v>75</v>
      </c>
      <c r="J58" s="1" t="s">
        <v>76</v>
      </c>
      <c r="K58" s="1" t="s">
        <v>77</v>
      </c>
      <c r="L58" s="1" t="s">
        <v>78</v>
      </c>
      <c r="M58" s="1" t="s">
        <v>79</v>
      </c>
      <c r="N58" s="1" t="s">
        <v>80</v>
      </c>
      <c r="O58" s="1" t="s">
        <v>81</v>
      </c>
      <c r="P58" s="1" t="s">
        <v>82</v>
      </c>
      <c r="Q58" s="1" t="s">
        <v>83</v>
      </c>
      <c r="R58" s="1" t="s">
        <v>84</v>
      </c>
      <c r="S58" s="1" t="s">
        <v>85</v>
      </c>
      <c r="T58" s="1" t="s">
        <v>86</v>
      </c>
      <c r="U58" s="1" t="s">
        <v>87</v>
      </c>
      <c r="V58" s="1" t="s">
        <v>88</v>
      </c>
      <c r="W58" s="1" t="s">
        <v>89</v>
      </c>
      <c r="X58" s="1" t="s">
        <v>90</v>
      </c>
      <c r="Y58" s="1" t="s">
        <v>91</v>
      </c>
      <c r="Z58" s="1" t="s">
        <v>92</v>
      </c>
      <c r="AA58" s="1" t="s">
        <v>93</v>
      </c>
      <c r="AB58" s="1" t="s">
        <v>94</v>
      </c>
      <c r="AC58" s="1" t="s">
        <v>95</v>
      </c>
      <c r="AD58" s="1" t="s">
        <v>96</v>
      </c>
      <c r="AE58" s="1" t="s">
        <v>97</v>
      </c>
      <c r="AF58" s="1" t="s">
        <v>98</v>
      </c>
      <c r="AG58" s="1" t="s">
        <v>99</v>
      </c>
      <c r="AH58" s="1" t="s">
        <v>100</v>
      </c>
      <c r="AI58" s="1" t="s">
        <v>101</v>
      </c>
      <c r="AJ58" s="42" t="s">
        <v>103</v>
      </c>
      <c r="AK58" s="42" t="s">
        <v>104</v>
      </c>
      <c r="AL58" s="1" t="s">
        <v>293</v>
      </c>
      <c r="AM58" s="1" t="s">
        <v>294</v>
      </c>
      <c r="AN58" s="1" t="s">
        <v>295</v>
      </c>
      <c r="AO58" s="1" t="s">
        <v>296</v>
      </c>
      <c r="AP58" s="1" t="s">
        <v>297</v>
      </c>
      <c r="AQ58" s="1" t="s">
        <v>298</v>
      </c>
    </row>
    <row r="59" spans="1:53" ht="11.25">
      <c r="A59" s="10" t="s">
        <v>315</v>
      </c>
      <c r="B59" s="11">
        <f>+PEA!B54/PIA!B52*100</f>
        <v>42.506196883852695</v>
      </c>
      <c r="C59" s="11">
        <f>+PEA!C54/PIA!C52*100</f>
        <v>55.47445255474452</v>
      </c>
      <c r="D59" s="11">
        <f>+PEA!D54/PIA!D52*100</f>
        <v>42.42424242424242</v>
      </c>
      <c r="E59" s="11">
        <f>+PEA!E54/PIA!E52*100</f>
        <v>55.24475524475524</v>
      </c>
      <c r="F59" s="11">
        <f>+PEA!F54/PIA!F52*100</f>
        <v>41.83673469387755</v>
      </c>
      <c r="G59" s="11">
        <f>+PEA!G54/PIA!G52*100</f>
        <v>47.82608695652174</v>
      </c>
      <c r="H59" s="11">
        <f>+PEA!H54/PIA!H52*100</f>
        <v>49.29577464788733</v>
      </c>
      <c r="I59" s="11">
        <f>+PEA!I54/PIA!I52*100</f>
        <v>25.396825396825395</v>
      </c>
      <c r="J59" s="11">
        <f>+PEA!J54/PIA!J52*100</f>
        <v>44.85981308411215</v>
      </c>
      <c r="K59" s="11">
        <f>+PEA!K54/PIA!K52*100</f>
        <v>47.82608695652174</v>
      </c>
      <c r="L59" s="11">
        <f>+PEA!L54/PIA!L52*100</f>
        <v>29.931972789115648</v>
      </c>
      <c r="M59" s="11">
        <f>+PEA!M54/PIA!M52*100</f>
        <v>63.829787234042556</v>
      </c>
      <c r="N59" s="11">
        <f>+PEA!N54/PIA!N52*100</f>
        <v>56.32183908045977</v>
      </c>
      <c r="O59" s="11">
        <f>+PEA!O54/PIA!O52*100</f>
        <v>43.786982248520715</v>
      </c>
      <c r="P59" s="11">
        <f>+PEA!P54/PIA!P52*100</f>
        <v>22.794117647058822</v>
      </c>
      <c r="Q59" s="11">
        <f>+PEA!Q54/PIA!Q52*100</f>
        <v>37.93103448275862</v>
      </c>
      <c r="R59" s="11">
        <f>+PEA!R54/PIA!R52*100</f>
        <v>37.61467889908257</v>
      </c>
      <c r="S59" s="11">
        <f>+PEA!S54/PIA!S52*100</f>
        <v>54.400000000000006</v>
      </c>
      <c r="T59" s="11">
        <f>+PEA!T54/PIA!T52*100</f>
        <v>41.66666666666667</v>
      </c>
      <c r="U59" s="11">
        <f>+PEA!U54/PIA!U52*100</f>
        <v>70.17543859649122</v>
      </c>
      <c r="V59" s="11">
        <f>+PEA!V54/PIA!V52*100</f>
        <v>34.83870967741935</v>
      </c>
      <c r="W59" s="11">
        <f>+PEA!W54/PIA!W52*100</f>
        <v>41.25</v>
      </c>
      <c r="X59" s="11">
        <f>+PEA!X54/PIA!X52*100</f>
        <v>36.97478991596639</v>
      </c>
      <c r="Y59" s="11">
        <f>+PEA!Y54/PIA!Y52*100</f>
        <v>46.61016949152542</v>
      </c>
      <c r="Z59" s="11">
        <f>+PEA!Z54/PIA!Z52*100</f>
        <v>41.05960264900662</v>
      </c>
      <c r="AA59" s="11">
        <f>+PEA!AA54/PIA!AA52*100</f>
        <v>45.53846153846154</v>
      </c>
      <c r="AB59" s="11">
        <f>+PEA!AB54/PIA!AB52*100</f>
        <v>34.831460674157306</v>
      </c>
      <c r="AC59" s="11">
        <f>+PEA!AC54/PIA!AC52*100</f>
        <v>31.61764705882353</v>
      </c>
      <c r="AD59" s="11">
        <f>+PEA!AD54/PIA!AD52*100</f>
        <v>36.885245901639344</v>
      </c>
      <c r="AE59" s="11">
        <f>+PEA!AE54/PIA!AE52*100</f>
        <v>45.9915611814346</v>
      </c>
      <c r="AF59" s="11">
        <f>+PEA!AF54/PIA!AF52*100</f>
        <v>29.133858267716533</v>
      </c>
      <c r="AG59" s="11">
        <f>+PEA!AG54/PIA!AG52*100</f>
        <v>44.04145077720207</v>
      </c>
      <c r="AH59" s="11">
        <f>+PEA!AH54/PIA!AH52*100</f>
        <v>38.607594936708864</v>
      </c>
      <c r="AI59" s="11">
        <f>+PEA!AI54/PIA!AI52*100</f>
        <v>48.837209302325576</v>
      </c>
      <c r="AJ59" s="11">
        <f>+PEA!AJ54/PIA!AJ52*100</f>
        <v>33.429228998849254</v>
      </c>
      <c r="AK59" s="11">
        <f>+PEA!AK54/PIA!AK52*100</f>
        <v>42.30769230769231</v>
      </c>
      <c r="AL59" s="11">
        <f>+PEA!AL54/PIA!AL52*100</f>
        <v>47.511312217194565</v>
      </c>
      <c r="AM59" s="11">
        <f>+PEA!AM54/PIA!AM52*100</f>
        <v>47.10144927536232</v>
      </c>
      <c r="AN59" s="11">
        <f>+PEA!AN54/PIA!AN52*100</f>
        <v>57.43589743589743</v>
      </c>
      <c r="AO59" s="11">
        <f>+PEA!AO54/PIA!AO52*100</f>
        <v>49.532710280373834</v>
      </c>
      <c r="AP59" s="11">
        <f>+PEA!AP54/PIA!AP52*100</f>
        <v>47.98206278026906</v>
      </c>
      <c r="AQ59" s="11">
        <f>+PEA!AQ54/PIA!AQ52*100</f>
        <v>49.282296650717704</v>
      </c>
      <c r="AR59" s="11">
        <f>+PEA!AR54/PIA!AR52*100</f>
        <v>31.25</v>
      </c>
      <c r="AS59" s="11">
        <f>+PEA!AS54/PIA!AS52*100</f>
        <v>59.64125560538116</v>
      </c>
      <c r="AT59" s="11">
        <f>+PEA!AT54/PIA!AT52*100</f>
        <v>44.21052631578947</v>
      </c>
      <c r="AU59" s="11">
        <f>+PEA!AU54/PIA!AU52*100</f>
        <v>51.92307692307693</v>
      </c>
      <c r="AV59" s="11">
        <f>+PEA!AV54/PIA!AV52*100</f>
        <v>52.32558139534884</v>
      </c>
      <c r="AW59" s="11">
        <f>+PEA!AW54/PIA!AW52*100</f>
        <v>42.99065420560748</v>
      </c>
      <c r="AX59" s="11">
        <f>+PEA!AX54/PIA!AX52*100</f>
        <v>14.285714285714285</v>
      </c>
      <c r="AY59" s="11">
        <f>+PEA!AY54/PIA!AY52*100</f>
        <v>50.53763440860215</v>
      </c>
      <c r="AZ59" s="11">
        <f>+PEA!AZ54/PIA!AZ52*100</f>
        <v>33.87096774193548</v>
      </c>
      <c r="BA59" s="11">
        <f>+PEA!BA54/PIA!BA52*100</f>
        <v>36.144578313253014</v>
      </c>
    </row>
    <row r="60" spans="1:53" ht="11.25">
      <c r="A60" s="10" t="s">
        <v>314</v>
      </c>
      <c r="B60" s="11">
        <f>+PEA!B55/PIA!B53*100</f>
        <v>54.73003123605533</v>
      </c>
      <c r="C60" s="11">
        <f>+PEA!C55/PIA!C53*100</f>
        <v>57.74647887323944</v>
      </c>
      <c r="D60" s="11">
        <f>+PEA!D55/PIA!D53*100</f>
        <v>57.2463768115942</v>
      </c>
      <c r="E60" s="11">
        <f>+PEA!E55/PIA!E53*100</f>
        <v>60</v>
      </c>
      <c r="F60" s="11">
        <f>+PEA!F55/PIA!F53*100</f>
        <v>52</v>
      </c>
      <c r="G60" s="11">
        <f>+PEA!G55/PIA!G53*100</f>
        <v>54.09836065573771</v>
      </c>
      <c r="H60" s="11">
        <f>+PEA!H55/PIA!H53*100</f>
        <v>48.739495798319325</v>
      </c>
      <c r="I60" s="11">
        <f>+PEA!I55/PIA!I53*100</f>
        <v>36.76470588235294</v>
      </c>
      <c r="J60" s="11">
        <f>+PEA!J55/PIA!J53*100</f>
        <v>75.1336898395722</v>
      </c>
      <c r="K60" s="11">
        <f>+PEA!K55/PIA!K53*100</f>
        <v>58.9041095890411</v>
      </c>
      <c r="L60" s="11">
        <f>+PEA!L55/PIA!L53*100</f>
        <v>60.62499999999999</v>
      </c>
      <c r="M60" s="11">
        <f>+PEA!M55/PIA!M53*100</f>
        <v>70.53140096618358</v>
      </c>
      <c r="N60" s="11">
        <f>+PEA!N55/PIA!N53*100</f>
        <v>55.55555555555556</v>
      </c>
      <c r="O60" s="11">
        <f>+PEA!O55/PIA!O53*100</f>
        <v>53.2</v>
      </c>
      <c r="P60" s="11">
        <f>+PEA!P55/PIA!P53*100</f>
        <v>45.19230769230769</v>
      </c>
      <c r="Q60" s="11">
        <f>+PEA!Q55/PIA!Q53*100</f>
        <v>42.35294117647059</v>
      </c>
      <c r="R60" s="11">
        <f>+PEA!R55/PIA!R53*100</f>
        <v>62.5</v>
      </c>
      <c r="S60" s="11">
        <f>+PEA!S55/PIA!S53*100</f>
        <v>68.19923371647509</v>
      </c>
      <c r="T60" s="11">
        <f>+PEA!T55/PIA!T53*100</f>
        <v>43.20987654320987</v>
      </c>
      <c r="U60" s="11">
        <f>+PEA!U55/PIA!U53*100</f>
        <v>64.23357664233576</v>
      </c>
      <c r="V60" s="11">
        <f>+PEA!V55/PIA!V53*100</f>
        <v>54.50000000000001</v>
      </c>
      <c r="W60" s="11">
        <f>+PEA!W55/PIA!W53*100</f>
        <v>63.366336633663366</v>
      </c>
      <c r="X60" s="11">
        <f>+PEA!X55/PIA!X53*100</f>
        <v>49.645390070921984</v>
      </c>
      <c r="Y60" s="11">
        <f>+PEA!Y55/PIA!Y53*100</f>
        <v>52.5</v>
      </c>
      <c r="Z60" s="11">
        <f>+PEA!Z55/PIA!Z53*100</f>
        <v>56.78391959798995</v>
      </c>
      <c r="AA60" s="11">
        <f>+PEA!AA55/PIA!AA53*100</f>
        <v>51.61290322580645</v>
      </c>
      <c r="AB60" s="11">
        <f>+PEA!AB55/PIA!AB53*100</f>
        <v>52.54237288135594</v>
      </c>
      <c r="AC60" s="11">
        <f>+PEA!AC55/PIA!AC53*100</f>
        <v>52.76381909547738</v>
      </c>
      <c r="AD60" s="11">
        <f>+PEA!AD55/PIA!AD53*100</f>
        <v>47.46835443037975</v>
      </c>
      <c r="AE60" s="11">
        <f>+PEA!AE55/PIA!AE53*100</f>
        <v>60.775862068965516</v>
      </c>
      <c r="AF60" s="11">
        <f>+PEA!AF55/PIA!AF53*100</f>
        <v>48.68421052631579</v>
      </c>
      <c r="AG60" s="11">
        <f>+PEA!AG55/PIA!AG53*100</f>
        <v>57.692307692307686</v>
      </c>
      <c r="AH60" s="11">
        <f>+PEA!AH55/PIA!AH53*100</f>
        <v>41.578947368421055</v>
      </c>
      <c r="AI60" s="11">
        <f>+PEA!AI55/PIA!AI53*100</f>
        <v>60</v>
      </c>
      <c r="AJ60" s="11">
        <f>+PEA!AJ55/PIA!AJ53*100</f>
        <v>42.93098991987594</v>
      </c>
      <c r="AK60" s="11">
        <f>+PEA!AK55/PIA!AK53*100</f>
        <v>51.652892561983464</v>
      </c>
      <c r="AL60" s="11">
        <f>+PEA!AL55/PIA!AL53*100</f>
        <v>58.01886792452831</v>
      </c>
      <c r="AM60" s="11">
        <f>+PEA!AM55/PIA!AM53*100</f>
        <v>68</v>
      </c>
      <c r="AN60" s="11">
        <f>+PEA!AN55/PIA!AN53*100</f>
        <v>61.42857142857143</v>
      </c>
      <c r="AO60" s="11">
        <f>+PEA!AO55/PIA!AO53*100</f>
        <v>61.943319838056674</v>
      </c>
      <c r="AP60" s="11">
        <f>+PEA!AP55/PIA!AP53*100</f>
        <v>62.17391304347826</v>
      </c>
      <c r="AQ60" s="11">
        <f>+PEA!AQ55/PIA!AQ53*100</f>
        <v>61.963190184049076</v>
      </c>
      <c r="AR60" s="11">
        <f>+PEA!AR55/PIA!AR53*100</f>
        <v>57.99999999999999</v>
      </c>
      <c r="AS60" s="11">
        <f>+PEA!AS55/PIA!AS53*100</f>
        <v>72.63513513513513</v>
      </c>
      <c r="AT60" s="11">
        <f>+PEA!AT55/PIA!AT53*100</f>
        <v>67.17557251908397</v>
      </c>
      <c r="AU60" s="11">
        <f>+PEA!AU55/PIA!AU53*100</f>
        <v>56.481481481481474</v>
      </c>
      <c r="AV60" s="11">
        <f>+PEA!AV55/PIA!AV53*100</f>
        <v>57.57575757575758</v>
      </c>
      <c r="AW60" s="11">
        <f>+PEA!AW55/PIA!AW53*100</f>
        <v>61.40350877192983</v>
      </c>
      <c r="AX60" s="11">
        <f>+PEA!AX55/PIA!AX53*100</f>
        <v>50</v>
      </c>
      <c r="AY60" s="11">
        <f>+PEA!AY55/PIA!AY53*100</f>
        <v>45.45454545454545</v>
      </c>
      <c r="AZ60" s="11">
        <f>+PEA!AZ55/PIA!AZ53*100</f>
        <v>52.475247524752476</v>
      </c>
      <c r="BA60" s="11">
        <f>+PEA!BA55/PIA!BA53*100</f>
        <v>60.56338028169014</v>
      </c>
    </row>
    <row r="61" spans="1:53" ht="11.25">
      <c r="A61" s="10" t="s">
        <v>316</v>
      </c>
      <c r="B61" s="11">
        <f>+PEA!B56/PIA!B54*100</f>
        <v>62.06717271498389</v>
      </c>
      <c r="C61" s="11">
        <f>+PEA!C56/PIA!C54*100</f>
        <v>65.44117647058823</v>
      </c>
      <c r="D61" s="11">
        <f>+PEA!D56/PIA!D54*100</f>
        <v>56.48854961832062</v>
      </c>
      <c r="E61" s="11">
        <f>+PEA!E56/PIA!E54*100</f>
        <v>67.32673267326733</v>
      </c>
      <c r="F61" s="11">
        <f>+PEA!F56/PIA!F54*100</f>
        <v>63.41463414634146</v>
      </c>
      <c r="G61" s="11">
        <f>+PEA!G56/PIA!G54*100</f>
        <v>65.4054054054054</v>
      </c>
      <c r="H61" s="11">
        <f>+PEA!H56/PIA!H54*100</f>
        <v>71.14093959731544</v>
      </c>
      <c r="I61" s="11">
        <f>+PEA!I56/PIA!I54*100</f>
        <v>53.65853658536586</v>
      </c>
      <c r="J61" s="11">
        <f>+PEA!J56/PIA!J54*100</f>
        <v>68.14159292035397</v>
      </c>
      <c r="K61" s="11">
        <f>+PEA!K56/PIA!K54*100</f>
        <v>74.71264367816092</v>
      </c>
      <c r="L61" s="11">
        <f>+PEA!L56/PIA!L54*100</f>
        <v>57.6530612244898</v>
      </c>
      <c r="M61" s="11">
        <f>+PEA!M56/PIA!M54*100</f>
        <v>78.89447236180904</v>
      </c>
      <c r="N61" s="11">
        <f>+PEA!N56/PIA!N54*100</f>
        <v>67.52136752136752</v>
      </c>
      <c r="O61" s="11">
        <f>+PEA!O56/PIA!O54*100</f>
        <v>61.43497757847533</v>
      </c>
      <c r="P61" s="11">
        <f>+PEA!P56/PIA!P54*100</f>
        <v>51.28205128205128</v>
      </c>
      <c r="Q61" s="11">
        <f>+PEA!Q56/PIA!Q54*100</f>
        <v>66.35514018691589</v>
      </c>
      <c r="R61" s="11">
        <f>+PEA!R56/PIA!R54*100</f>
        <v>62.82722513089005</v>
      </c>
      <c r="S61" s="11">
        <f>+PEA!S56/PIA!S54*100</f>
        <v>73.23420074349443</v>
      </c>
      <c r="T61" s="11">
        <f>+PEA!T56/PIA!T54*100</f>
        <v>57.42971887550201</v>
      </c>
      <c r="U61" s="11">
        <f>+PEA!U56/PIA!U54*100</f>
        <v>67.62589928057554</v>
      </c>
      <c r="V61" s="11">
        <f>+PEA!V56/PIA!V54*100</f>
        <v>52.55813953488372</v>
      </c>
      <c r="W61" s="11">
        <f>+PEA!W56/PIA!W54*100</f>
        <v>60.824742268041234</v>
      </c>
      <c r="X61" s="11">
        <f>+PEA!X56/PIA!X54*100</f>
        <v>60.46511627906976</v>
      </c>
      <c r="Y61" s="11">
        <f>+PEA!Y56/PIA!Y54*100</f>
        <v>66.96035242290749</v>
      </c>
      <c r="Z61" s="11">
        <f>+PEA!Z56/PIA!Z54*100</f>
        <v>64.5320197044335</v>
      </c>
      <c r="AA61" s="11">
        <f>+PEA!AA56/PIA!AA54*100</f>
        <v>65.44117647058823</v>
      </c>
      <c r="AB61" s="11">
        <f>+PEA!AB56/PIA!AB54*100</f>
        <v>60.150375939849624</v>
      </c>
      <c r="AC61" s="11">
        <f>+PEA!AC56/PIA!AC54*100</f>
        <v>56.4748201438849</v>
      </c>
      <c r="AD61" s="11">
        <f>+PEA!AD56/PIA!AD54*100</f>
        <v>53.588516746411486</v>
      </c>
      <c r="AE61" s="11">
        <f>+PEA!AE56/PIA!AE54*100</f>
        <v>65.2671755725191</v>
      </c>
      <c r="AF61" s="11">
        <f>+PEA!AF56/PIA!AF54*100</f>
        <v>50.74626865671642</v>
      </c>
      <c r="AG61" s="11">
        <f>+PEA!AG56/PIA!AG54*100</f>
        <v>61.82795698924731</v>
      </c>
      <c r="AH61" s="11">
        <f>+PEA!AH56/PIA!AH54*100</f>
        <v>50.943396226415096</v>
      </c>
      <c r="AI61" s="11">
        <f>+PEA!AI56/PIA!AI54*100</f>
        <v>61.05263157894737</v>
      </c>
      <c r="AJ61" s="11">
        <f>+PEA!AJ56/PIA!AJ54*100</f>
        <v>58.87077147724508</v>
      </c>
      <c r="AK61" s="11">
        <f>+PEA!AK56/PIA!AK54*100</f>
        <v>59.183673469387756</v>
      </c>
      <c r="AL61" s="11">
        <f>+PEA!AL56/PIA!AL54*100</f>
        <v>64.70588235294117</v>
      </c>
      <c r="AM61" s="11">
        <f>+PEA!AM56/PIA!AM54*100</f>
        <v>70.625</v>
      </c>
      <c r="AN61" s="11">
        <f>+PEA!AN56/PIA!AN54*100</f>
        <v>74.02597402597402</v>
      </c>
      <c r="AO61" s="11">
        <f>+PEA!AO56/PIA!AO54*100</f>
        <v>64.58333333333334</v>
      </c>
      <c r="AP61" s="11">
        <f>+PEA!AP56/PIA!AP54*100</f>
        <v>70.47244094488188</v>
      </c>
      <c r="AQ61" s="11">
        <f>+PEA!AQ56/PIA!AQ54*100</f>
        <v>63.53591160220995</v>
      </c>
      <c r="AR61" s="11">
        <f>+PEA!AR56/PIA!AR54*100</f>
        <v>60.14492753623188</v>
      </c>
      <c r="AS61" s="11">
        <f>+PEA!AS56/PIA!AS54*100</f>
        <v>74.56140350877193</v>
      </c>
      <c r="AT61" s="11">
        <f>+PEA!AT56/PIA!AT54*100</f>
        <v>67.27272727272727</v>
      </c>
      <c r="AU61" s="11">
        <f>+PEA!AU56/PIA!AU54*100</f>
        <v>63.1578947368421</v>
      </c>
      <c r="AV61" s="11">
        <f>+PEA!AV56/PIA!AV54*100</f>
        <v>71.57894736842105</v>
      </c>
      <c r="AW61" s="11">
        <f>+PEA!AW56/PIA!AW54*100</f>
        <v>60.89108910891089</v>
      </c>
      <c r="AX61" s="11">
        <f>+PEA!AX56/PIA!AX54*100</f>
        <v>41.66666666666667</v>
      </c>
      <c r="AY61" s="11">
        <f>+PEA!AY56/PIA!AY54*100</f>
        <v>71.42857142857143</v>
      </c>
      <c r="AZ61" s="11">
        <f>+PEA!AZ56/PIA!AZ54*100</f>
        <v>48.95833333333333</v>
      </c>
      <c r="BA61" s="11">
        <f>+PEA!BA56/PIA!BA54*100</f>
        <v>72</v>
      </c>
    </row>
    <row r="62" spans="1:53" ht="11.25">
      <c r="A62" s="10" t="s">
        <v>317</v>
      </c>
      <c r="B62" s="11">
        <f>+PEA!B57/PIA!B55*100</f>
        <v>59.309888656156986</v>
      </c>
      <c r="C62" s="11">
        <f>+PEA!C57/PIA!C55*100</f>
        <v>60.71428571428571</v>
      </c>
      <c r="D62" s="11">
        <f>+PEA!D57/PIA!D55*100</f>
        <v>52.112676056338024</v>
      </c>
      <c r="E62" s="11">
        <f>+PEA!E57/PIA!E55*100</f>
        <v>72.02380952380952</v>
      </c>
      <c r="F62" s="11">
        <f>+PEA!F57/PIA!F55*100</f>
        <v>68.51851851851852</v>
      </c>
      <c r="G62" s="11">
        <f>+PEA!G57/PIA!G55*100</f>
        <v>60.824742268041234</v>
      </c>
      <c r="H62" s="11">
        <f>+PEA!H57/PIA!H55*100</f>
        <v>66.24472573839662</v>
      </c>
      <c r="I62" s="11">
        <f>+PEA!I57/PIA!I55*100</f>
        <v>62.913907284768214</v>
      </c>
      <c r="J62" s="11">
        <f>+PEA!J57/PIA!J55*100</f>
        <v>65.5893536121673</v>
      </c>
      <c r="K62" s="11">
        <f>+PEA!K57/PIA!K55*100</f>
        <v>58.08823529411765</v>
      </c>
      <c r="L62" s="11">
        <f>+PEA!L57/PIA!L55*100</f>
        <v>55.93667546174142</v>
      </c>
      <c r="M62" s="11">
        <f>+PEA!M57/PIA!M55*100</f>
        <v>66.82242990654206</v>
      </c>
      <c r="N62" s="11">
        <f>+PEA!N57/PIA!N55*100</f>
        <v>74.77477477477478</v>
      </c>
      <c r="O62" s="11">
        <f>+PEA!O57/PIA!O55*100</f>
        <v>64.9171270718232</v>
      </c>
      <c r="P62" s="11">
        <f>+PEA!P57/PIA!P55*100</f>
        <v>57.35849056603774</v>
      </c>
      <c r="Q62" s="11">
        <f>+PEA!Q57/PIA!Q55*100</f>
        <v>63.793103448275865</v>
      </c>
      <c r="R62" s="11">
        <f>+PEA!R57/PIA!R55*100</f>
        <v>57.93357933579336</v>
      </c>
      <c r="S62" s="11">
        <f>+PEA!S57/PIA!S55*100</f>
        <v>61.75115207373272</v>
      </c>
      <c r="T62" s="11">
        <f>+PEA!T57/PIA!T55*100</f>
        <v>55.69620253164557</v>
      </c>
      <c r="U62" s="11">
        <f>+PEA!U57/PIA!U55*100</f>
        <v>62.24899598393574</v>
      </c>
      <c r="V62" s="11">
        <f>+PEA!V57/PIA!V55*100</f>
        <v>59.7911227154047</v>
      </c>
      <c r="W62" s="11">
        <f>+PEA!W57/PIA!W55*100</f>
        <v>61.904761904761905</v>
      </c>
      <c r="X62" s="11">
        <f>+PEA!X57/PIA!X55*100</f>
        <v>60.07067137809188</v>
      </c>
      <c r="Y62" s="11">
        <f>+PEA!Y57/PIA!Y55*100</f>
        <v>61.224489795918366</v>
      </c>
      <c r="Z62" s="11">
        <f>+PEA!Z57/PIA!Z55*100</f>
        <v>60.19417475728155</v>
      </c>
      <c r="AA62" s="11">
        <f>+PEA!AA57/PIA!AA55*100</f>
        <v>58.39160839160839</v>
      </c>
      <c r="AB62" s="11">
        <f>+PEA!AB57/PIA!AB55*100</f>
        <v>54.91803278688525</v>
      </c>
      <c r="AC62" s="11">
        <f>+PEA!AC57/PIA!AC55*100</f>
        <v>59.20245398773007</v>
      </c>
      <c r="AD62" s="11">
        <f>+PEA!AD57/PIA!AD55*100</f>
        <v>53.529411764705884</v>
      </c>
      <c r="AE62" s="11">
        <f>+PEA!AE57/PIA!AE55*100</f>
        <v>58.19672131147541</v>
      </c>
      <c r="AF62" s="11">
        <f>+PEA!AF57/PIA!AF55*100</f>
        <v>53.37620578778135</v>
      </c>
      <c r="AG62" s="11">
        <f>+PEA!AG57/PIA!AG55*100</f>
        <v>54.6242774566474</v>
      </c>
      <c r="AH62" s="11">
        <f>+PEA!AH57/PIA!AH55*100</f>
        <v>53.84615384615385</v>
      </c>
      <c r="AI62" s="11">
        <f>+PEA!AI57/PIA!AI55*100</f>
        <v>61.278195488721806</v>
      </c>
      <c r="AJ62" s="11">
        <f>+PEA!AJ57/PIA!AJ55*100</f>
        <v>54.97683560297627</v>
      </c>
      <c r="AK62" s="11">
        <f>+PEA!AK57/PIA!AK55*100</f>
        <v>56.68789808917197</v>
      </c>
      <c r="AL62" s="11">
        <f>+PEA!AL57/PIA!AL55*100</f>
        <v>59.65346534653465</v>
      </c>
      <c r="AM62" s="11">
        <f>+PEA!AM57/PIA!AM55*100</f>
        <v>66.17100371747212</v>
      </c>
      <c r="AN62" s="11">
        <f>+PEA!AN57/PIA!AN55*100</f>
        <v>70.62314540059347</v>
      </c>
      <c r="AO62" s="11">
        <f>+PEA!AO57/PIA!AO55*100</f>
        <v>63.42281879194631</v>
      </c>
      <c r="AP62" s="11">
        <f>+PEA!AP57/PIA!AP55*100</f>
        <v>61.452513966480446</v>
      </c>
      <c r="AQ62" s="11">
        <f>+PEA!AQ57/PIA!AQ55*100</f>
        <v>65.69579288025889</v>
      </c>
      <c r="AR62" s="11">
        <f>+PEA!AR57/PIA!AR55*100</f>
        <v>61.59600997506235</v>
      </c>
      <c r="AS62" s="11">
        <f>+PEA!AS57/PIA!AS55*100</f>
        <v>71.95121951219512</v>
      </c>
      <c r="AT62" s="11">
        <f>+PEA!AT57/PIA!AT55*100</f>
        <v>59.42857142857143</v>
      </c>
      <c r="AU62" s="11">
        <f>+PEA!AU57/PIA!AU55*100</f>
        <v>64.67391304347827</v>
      </c>
      <c r="AV62" s="11">
        <f>+PEA!AV57/PIA!AV55*100</f>
        <v>58.06451612903226</v>
      </c>
      <c r="AW62" s="11">
        <f>+PEA!AW57/PIA!AW55*100</f>
        <v>63.799283154121866</v>
      </c>
      <c r="AX62" s="11">
        <f>+PEA!AX57/PIA!AX55*100</f>
        <v>32.5</v>
      </c>
      <c r="AY62" s="11">
        <f>+PEA!AY57/PIA!AY55*100</f>
        <v>56.22119815668203</v>
      </c>
      <c r="AZ62" s="11">
        <f>+PEA!AZ57/PIA!AZ55*100</f>
        <v>54.106280193236714</v>
      </c>
      <c r="BA62" s="11">
        <f>+PEA!BA57/PIA!BA55*100</f>
        <v>64.41441441441441</v>
      </c>
    </row>
    <row r="63" spans="1:53" ht="11.25">
      <c r="A63" s="10" t="s">
        <v>318</v>
      </c>
      <c r="B63" s="11">
        <f>+PEA!B58/PIA!B56*100</f>
        <v>67.03768875066497</v>
      </c>
      <c r="C63" s="11">
        <f>+PEA!C58/PIA!C56*100</f>
        <v>72.63157894736842</v>
      </c>
      <c r="D63" s="11">
        <f>+PEA!D58/PIA!D56*100</f>
        <v>62.40601503759399</v>
      </c>
      <c r="E63" s="11">
        <f>+PEA!E58/PIA!E56*100</f>
        <v>76.76767676767676</v>
      </c>
      <c r="F63" s="11">
        <f>+PEA!F58/PIA!F56*100</f>
        <v>77.60000000000001</v>
      </c>
      <c r="G63" s="11">
        <f>+PEA!G58/PIA!G56*100</f>
        <v>73.2824427480916</v>
      </c>
      <c r="H63" s="11">
        <f>+PEA!H58/PIA!H56*100</f>
        <v>72.56637168141593</v>
      </c>
      <c r="I63" s="11">
        <f>+PEA!I58/PIA!I56*100</f>
        <v>67.52136752136752</v>
      </c>
      <c r="J63" s="11">
        <f>+PEA!J58/PIA!J56*100</f>
        <v>74.89878542510121</v>
      </c>
      <c r="K63" s="11">
        <f>+PEA!K58/PIA!K56*100</f>
        <v>80.68181818181817</v>
      </c>
      <c r="L63" s="11">
        <f>+PEA!L58/PIA!L56*100</f>
        <v>64.73684210526316</v>
      </c>
      <c r="M63" s="11">
        <f>+PEA!M58/PIA!M56*100</f>
        <v>69.86301369863014</v>
      </c>
      <c r="N63" s="11">
        <f>+PEA!N58/PIA!N56*100</f>
        <v>81.73913043478261</v>
      </c>
      <c r="O63" s="11">
        <f>+PEA!O58/PIA!O56*100</f>
        <v>63.983050847457626</v>
      </c>
      <c r="P63" s="11">
        <f>+PEA!P58/PIA!P56*100</f>
        <v>62.71929824561403</v>
      </c>
      <c r="Q63" s="11">
        <f>+PEA!Q58/PIA!Q56*100</f>
        <v>66.94214876033058</v>
      </c>
      <c r="R63" s="11">
        <f>+PEA!R58/PIA!R56*100</f>
        <v>77.77777777777779</v>
      </c>
      <c r="S63" s="11">
        <f>+PEA!S58/PIA!S56*100</f>
        <v>70.53941908713693</v>
      </c>
      <c r="T63" s="11">
        <f>+PEA!T58/PIA!T56*100</f>
        <v>63.55140186915887</v>
      </c>
      <c r="U63" s="11">
        <f>+PEA!U58/PIA!U56*100</f>
        <v>62.38532110091744</v>
      </c>
      <c r="V63" s="11">
        <f>+PEA!V58/PIA!V56*100</f>
        <v>66.82692307692307</v>
      </c>
      <c r="W63" s="11">
        <f>+PEA!W58/PIA!W56*100</f>
        <v>68.21192052980133</v>
      </c>
      <c r="X63" s="11">
        <f>+PEA!X58/PIA!X56*100</f>
        <v>70.80745341614907</v>
      </c>
      <c r="Y63" s="11">
        <f>+PEA!Y58/PIA!Y56*100</f>
        <v>61.142857142857146</v>
      </c>
      <c r="Z63" s="11">
        <f>+PEA!Z58/PIA!Z56*100</f>
        <v>62.22222222222222</v>
      </c>
      <c r="AA63" s="11">
        <f>+PEA!AA58/PIA!AA56*100</f>
        <v>69.36936936936937</v>
      </c>
      <c r="AB63" s="11">
        <f>+PEA!AB58/PIA!AB56*100</f>
        <v>71.66666666666667</v>
      </c>
      <c r="AC63" s="11">
        <f>+PEA!AC58/PIA!AC56*100</f>
        <v>69.72972972972973</v>
      </c>
      <c r="AD63" s="11">
        <f>+PEA!AD58/PIA!AD56*100</f>
        <v>66.45161290322581</v>
      </c>
      <c r="AE63" s="11">
        <f>+PEA!AE58/PIA!AE56*100</f>
        <v>66.22516556291392</v>
      </c>
      <c r="AF63" s="11">
        <f>+PEA!AF58/PIA!AF56*100</f>
        <v>63.45177664974619</v>
      </c>
      <c r="AG63" s="11">
        <f>+PEA!AG58/PIA!AG56*100</f>
        <v>70.67669172932331</v>
      </c>
      <c r="AH63" s="11">
        <f>+PEA!AH58/PIA!AH56*100</f>
        <v>52.32558139534884</v>
      </c>
      <c r="AI63" s="11">
        <f>+PEA!AI58/PIA!AI56*100</f>
        <v>69.76744186046511</v>
      </c>
      <c r="AJ63" s="11">
        <f>+PEA!AJ58/PIA!AJ56*100</f>
        <v>62.24336504757135</v>
      </c>
      <c r="AK63" s="11">
        <f>+PEA!AK58/PIA!AK56*100</f>
        <v>70.40816326530613</v>
      </c>
      <c r="AL63" s="11">
        <f>+PEA!AL58/PIA!AL56*100</f>
        <v>69.78021978021978</v>
      </c>
      <c r="AM63" s="11">
        <f>+PEA!AM58/PIA!AM56*100</f>
        <v>71.02803738317756</v>
      </c>
      <c r="AN63" s="11">
        <f>+PEA!AN58/PIA!AN56*100</f>
        <v>73.29842931937172</v>
      </c>
      <c r="AO63" s="11">
        <f>+PEA!AO58/PIA!AO56*100</f>
        <v>71.15384615384616</v>
      </c>
      <c r="AP63" s="11">
        <f>+PEA!AP58/PIA!AP56*100</f>
        <v>68.09815950920245</v>
      </c>
      <c r="AQ63" s="11">
        <f>+PEA!AQ58/PIA!AQ56*100</f>
        <v>69.29133858267717</v>
      </c>
      <c r="AR63" s="11">
        <f>+PEA!AR58/PIA!AR56*100</f>
        <v>69.0909090909091</v>
      </c>
      <c r="AS63" s="11">
        <f>+PEA!AS58/PIA!AS56*100</f>
        <v>76.69902912621359</v>
      </c>
      <c r="AT63" s="11">
        <f>+PEA!AT58/PIA!AT56*100</f>
        <v>75.49019607843137</v>
      </c>
      <c r="AU63" s="11">
        <f>+PEA!AU58/PIA!AU56*100</f>
        <v>76.19047619047619</v>
      </c>
      <c r="AV63" s="11">
        <f>+PEA!AV58/PIA!AV56*100</f>
        <v>60.75949367088608</v>
      </c>
      <c r="AW63" s="11">
        <f>+PEA!AW58/PIA!AW56*100</f>
        <v>63.19444444444444</v>
      </c>
      <c r="AX63" s="11">
        <f>+PEA!AX58/PIA!AX56*100</f>
        <v>57.89473684210527</v>
      </c>
      <c r="AY63" s="11">
        <f>+PEA!AY58/PIA!AY56*100</f>
        <v>66.3157894736842</v>
      </c>
      <c r="AZ63" s="11">
        <f>+PEA!AZ58/PIA!AZ56*100</f>
        <v>61.6822429906542</v>
      </c>
      <c r="BA63" s="11">
        <f>+PEA!BA58/PIA!BA56*100</f>
        <v>69.46107784431138</v>
      </c>
    </row>
    <row r="64" spans="1:53" ht="11.25">
      <c r="A64" s="10" t="s">
        <v>319</v>
      </c>
      <c r="B64" s="11">
        <f>+PEA!B59/PIA!B57*100</f>
        <v>58.510935318752914</v>
      </c>
      <c r="C64" s="11">
        <f>+PEA!C59/PIA!C57*100</f>
        <v>60</v>
      </c>
      <c r="D64" s="11">
        <f>+PEA!D59/PIA!D57*100</f>
        <v>54.761904761904766</v>
      </c>
      <c r="E64" s="11">
        <f>+PEA!E59/PIA!E57*100</f>
        <v>63.888888888888886</v>
      </c>
      <c r="F64" s="11">
        <f>+PEA!F59/PIA!F57*100</f>
        <v>56.666666666666664</v>
      </c>
      <c r="G64" s="11">
        <f>+PEA!G59/PIA!G57*100</f>
        <v>62</v>
      </c>
      <c r="H64" s="11">
        <f>+PEA!H59/PIA!H57*100</f>
        <v>56.52173913043478</v>
      </c>
      <c r="I64" s="11">
        <f>+PEA!I59/PIA!I57*100</f>
        <v>56.25</v>
      </c>
      <c r="J64" s="11">
        <f>+PEA!J59/PIA!J57*100</f>
        <v>75.5813953488372</v>
      </c>
      <c r="K64" s="11">
        <f>+PEA!K59/PIA!K57*100</f>
        <v>70.96774193548387</v>
      </c>
      <c r="L64" s="11">
        <f>+PEA!L59/PIA!L57*100</f>
        <v>50</v>
      </c>
      <c r="M64" s="11">
        <f>+PEA!M59/PIA!M57*100</f>
        <v>54.54545454545454</v>
      </c>
      <c r="N64" s="11">
        <f>+PEA!N59/PIA!N57*100</f>
        <v>72.72727272727273</v>
      </c>
      <c r="O64" s="11">
        <f>+PEA!O59/PIA!O57*100</f>
        <v>70.11494252873564</v>
      </c>
      <c r="P64" s="11">
        <f>+PEA!P59/PIA!P57*100</f>
        <v>42.57425742574257</v>
      </c>
      <c r="Q64" s="11">
        <f>+PEA!Q59/PIA!Q57*100</f>
        <v>51.02040816326531</v>
      </c>
      <c r="R64" s="11">
        <f>+PEA!R59/PIA!R57*100</f>
        <v>69.81132075471697</v>
      </c>
      <c r="S64" s="11">
        <f>+PEA!S59/PIA!S57*100</f>
        <v>65.76576576576578</v>
      </c>
      <c r="T64" s="11">
        <f>+PEA!T59/PIA!T57*100</f>
        <v>63.1578947368421</v>
      </c>
      <c r="U64" s="11">
        <f>+PEA!U59/PIA!U57*100</f>
        <v>69.44444444444444</v>
      </c>
      <c r="V64" s="11">
        <f>+PEA!V59/PIA!V57*100</f>
        <v>57.446808510638306</v>
      </c>
      <c r="W64" s="11">
        <f>+PEA!W59/PIA!W57*100</f>
        <v>63.04347826086957</v>
      </c>
      <c r="X64" s="11">
        <f>+PEA!X59/PIA!X57*100</f>
        <v>67.24137931034483</v>
      </c>
      <c r="Y64" s="11">
        <f>+PEA!Y59/PIA!Y57*100</f>
        <v>70.4225352112676</v>
      </c>
      <c r="Z64" s="11">
        <f>+PEA!Z59/PIA!Z57*100</f>
        <v>57.534246575342465</v>
      </c>
      <c r="AA64" s="11">
        <f>+PEA!AA59/PIA!AA57*100</f>
        <v>63.70370370370371</v>
      </c>
      <c r="AB64" s="11">
        <f>+PEA!AB59/PIA!AB57*100</f>
        <v>63.26530612244898</v>
      </c>
      <c r="AC64" s="11">
        <f>+PEA!AC59/PIA!AC57*100</f>
        <v>53.333333333333336</v>
      </c>
      <c r="AD64" s="11">
        <f>+PEA!AD59/PIA!AD57*100</f>
        <v>66.66666666666666</v>
      </c>
      <c r="AE64" s="11">
        <f>+PEA!AE59/PIA!AE57*100</f>
        <v>58.82352941176471</v>
      </c>
      <c r="AF64" s="11">
        <f>+PEA!AF59/PIA!AF57*100</f>
        <v>48.275862068965516</v>
      </c>
      <c r="AG64" s="11">
        <f>+PEA!AG59/PIA!AG57*100</f>
        <v>43.28358208955223</v>
      </c>
      <c r="AH64" s="11">
        <f>+PEA!AH59/PIA!AH57*100</f>
        <v>41.75824175824176</v>
      </c>
      <c r="AI64" s="11">
        <f>+PEA!AI59/PIA!AI57*100</f>
        <v>57.6271186440678</v>
      </c>
      <c r="AJ64" s="11">
        <f>+PEA!AJ59/PIA!AJ57*100</f>
        <v>57.95940170940172</v>
      </c>
      <c r="AK64" s="11">
        <f>+PEA!AK59/PIA!AK57*100</f>
        <v>59.036144578313255</v>
      </c>
      <c r="AL64" s="11">
        <f>+PEA!AL59/PIA!AL57*100</f>
        <v>54.761904761904766</v>
      </c>
      <c r="AM64" s="11">
        <f>+PEA!AM59/PIA!AM57*100</f>
        <v>64.17910447761194</v>
      </c>
      <c r="AN64" s="11">
        <f>+PEA!AN59/PIA!AN57*100</f>
        <v>58.88888888888889</v>
      </c>
      <c r="AO64" s="11">
        <f>+PEA!AO59/PIA!AO57*100</f>
        <v>63.63636363636363</v>
      </c>
      <c r="AP64" s="11">
        <f>+PEA!AP59/PIA!AP57*100</f>
        <v>59.77011494252874</v>
      </c>
      <c r="AQ64" s="11">
        <f>+PEA!AQ59/PIA!AQ57*100</f>
        <v>60</v>
      </c>
      <c r="AR64" s="11">
        <f>+PEA!AR59/PIA!AR57*100</f>
        <v>53.551912568306015</v>
      </c>
      <c r="AS64" s="11">
        <f>+PEA!AS59/PIA!AS57*100</f>
        <v>75</v>
      </c>
      <c r="AT64" s="11">
        <f>+PEA!AT59/PIA!AT57*100</f>
        <v>59.57446808510638</v>
      </c>
      <c r="AU64" s="11">
        <f>+PEA!AU59/PIA!AU57*100</f>
        <v>47.368421052631575</v>
      </c>
      <c r="AV64" s="11">
        <f>+PEA!AV59/PIA!AV57*100</f>
        <v>58.57142857142858</v>
      </c>
      <c r="AW64" s="11">
        <f>+PEA!AW59/PIA!AW57*100</f>
        <v>54.285714285714285</v>
      </c>
      <c r="AX64" s="11">
        <f>+PEA!AX59/PIA!AX57*100</f>
        <v>57.692307692307686</v>
      </c>
      <c r="AY64" s="11">
        <f>+PEA!AY59/PIA!AY57*100</f>
        <v>30.18867924528302</v>
      </c>
      <c r="AZ64" s="11">
        <f>+PEA!AZ59/PIA!AZ57*100</f>
        <v>60</v>
      </c>
      <c r="BA64" s="11">
        <f>+PEA!BA59/PIA!BA57*100</f>
        <v>56.41025641025641</v>
      </c>
    </row>
    <row r="65" spans="1:53" ht="11.25">
      <c r="A65" s="10" t="s">
        <v>320</v>
      </c>
      <c r="B65" s="11">
        <f>+PEA!B60/PIA!B58*100</f>
        <v>78.2887323943662</v>
      </c>
      <c r="C65" s="11">
        <f>+PEA!C60/PIA!C58*100</f>
        <v>67.5</v>
      </c>
      <c r="D65" s="11">
        <f>+PEA!D60/PIA!D58*100</f>
        <v>73.4375</v>
      </c>
      <c r="E65" s="11">
        <f>+PEA!E60/PIA!E58*100</f>
        <v>86</v>
      </c>
      <c r="F65" s="11">
        <f>+PEA!F60/PIA!F58*100</f>
        <v>81.72043010752688</v>
      </c>
      <c r="G65" s="11">
        <f>+PEA!G60/PIA!G58*100</f>
        <v>78.2051282051282</v>
      </c>
      <c r="H65" s="11">
        <f>+PEA!H60/PIA!H58*100</f>
        <v>78.16091954022988</v>
      </c>
      <c r="I65" s="11">
        <f>+PEA!I60/PIA!I58*100</f>
        <v>78.86178861788618</v>
      </c>
      <c r="J65" s="11">
        <f>+PEA!J60/PIA!J58*100</f>
        <v>92.42424242424242</v>
      </c>
      <c r="K65" s="11">
        <f>+PEA!K60/PIA!K58*100</f>
        <v>87.5</v>
      </c>
      <c r="L65" s="11">
        <f>+PEA!L60/PIA!L58*100</f>
        <v>71.05263157894737</v>
      </c>
      <c r="M65" s="11">
        <f>+PEA!M60/PIA!M58*100</f>
        <v>80.95238095238095</v>
      </c>
      <c r="N65" s="11">
        <f>+PEA!N60/PIA!N58*100</f>
        <v>90.56603773584906</v>
      </c>
      <c r="O65" s="11">
        <f>+PEA!O60/PIA!O58*100</f>
        <v>80.12422360248446</v>
      </c>
      <c r="P65" s="11">
        <f>+PEA!P60/PIA!P58*100</f>
        <v>80.35714285714286</v>
      </c>
      <c r="Q65" s="11">
        <f>+PEA!Q60/PIA!Q58*100</f>
        <v>90</v>
      </c>
      <c r="R65" s="11">
        <f>+PEA!R60/PIA!R58*100</f>
        <v>84.52380952380952</v>
      </c>
      <c r="S65" s="11">
        <f>+PEA!S60/PIA!S58*100</f>
        <v>89.14728682170544</v>
      </c>
      <c r="T65" s="11">
        <f>+PEA!T60/PIA!T58*100</f>
        <v>80</v>
      </c>
      <c r="U65" s="11">
        <f>+PEA!U60/PIA!U58*100</f>
        <v>83.33333333333334</v>
      </c>
      <c r="V65" s="11">
        <f>+PEA!V60/PIA!V58*100</f>
        <v>81.45161290322581</v>
      </c>
      <c r="W65" s="11">
        <f>+PEA!W60/PIA!W58*100</f>
        <v>78.94736842105263</v>
      </c>
      <c r="X65" s="11">
        <f>+PEA!X60/PIA!X58*100</f>
        <v>90.19607843137256</v>
      </c>
      <c r="Y65" s="11">
        <f>+PEA!Y60/PIA!Y58*100</f>
        <v>76.66666666666667</v>
      </c>
      <c r="Z65" s="11">
        <f>+PEA!Z60/PIA!Z58*100</f>
        <v>83.14606741573034</v>
      </c>
      <c r="AA65" s="11">
        <f>+PEA!AA60/PIA!AA58*100</f>
        <v>82.97872340425532</v>
      </c>
      <c r="AB65" s="11">
        <f>+PEA!AB60/PIA!AB58*100</f>
        <v>75</v>
      </c>
      <c r="AC65" s="11">
        <f>+PEA!AC60/PIA!AC58*100</f>
        <v>76.08695652173914</v>
      </c>
      <c r="AD65" s="11">
        <f>+PEA!AD60/PIA!AD58*100</f>
        <v>67.3469387755102</v>
      </c>
      <c r="AE65" s="11">
        <f>+PEA!AE60/PIA!AE58*100</f>
        <v>72.72727272727273</v>
      </c>
      <c r="AF65" s="11">
        <f>+PEA!AF60/PIA!AF58*100</f>
        <v>77.11864406779661</v>
      </c>
      <c r="AG65" s="11">
        <f>+PEA!AG60/PIA!AG58*100</f>
        <v>77.77777777777779</v>
      </c>
      <c r="AH65" s="11">
        <f>+PEA!AH60/PIA!AH58*100</f>
        <v>63.49206349206349</v>
      </c>
      <c r="AI65" s="11">
        <f>+PEA!AI60/PIA!AI58*100</f>
        <v>84.61538461538461</v>
      </c>
      <c r="AJ65" s="11">
        <f>+PEA!AJ60/PIA!AJ58*100</f>
        <v>74.38886799548703</v>
      </c>
      <c r="AK65" s="11">
        <f>+PEA!AK60/PIA!AK58*100</f>
        <v>78.94736842105263</v>
      </c>
      <c r="AL65" s="11">
        <f>+PEA!AL60/PIA!AL58*100</f>
        <v>72.56637168141593</v>
      </c>
      <c r="AM65" s="11">
        <f>+PEA!AM60/PIA!AM58*100</f>
        <v>77.04918032786885</v>
      </c>
      <c r="AN65" s="11">
        <f>+PEA!AN60/PIA!AN58*100</f>
        <v>79.24528301886792</v>
      </c>
      <c r="AO65" s="11">
        <f>+PEA!AO60/PIA!AO58*100</f>
        <v>80.51948051948052</v>
      </c>
      <c r="AP65" s="11">
        <f>+PEA!AP60/PIA!AP58*100</f>
        <v>76.27118644067797</v>
      </c>
      <c r="AQ65" s="11">
        <f>+PEA!AQ60/PIA!AQ58*100</f>
        <v>89.69072164948454</v>
      </c>
      <c r="AR65" s="11">
        <f>+PEA!AR60/PIA!AR58*100</f>
        <v>80.93645484949833</v>
      </c>
      <c r="AS65" s="11">
        <f>+PEA!AS60/PIA!AS58*100</f>
        <v>92</v>
      </c>
      <c r="AT65" s="11">
        <f>+PEA!AT60/PIA!AT58*100</f>
        <v>78.18181818181819</v>
      </c>
      <c r="AU65" s="11">
        <f>+PEA!AU60/PIA!AU58*100</f>
        <v>80</v>
      </c>
      <c r="AV65" s="11">
        <f>+PEA!AV60/PIA!AV58*100</f>
        <v>79.41176470588235</v>
      </c>
      <c r="AW65" s="11">
        <f>+PEA!AW60/PIA!AW58*100</f>
        <v>76.76767676767676</v>
      </c>
      <c r="AX65" s="11">
        <f>+PEA!AX60/PIA!AX58*100</f>
        <v>75.53191489361703</v>
      </c>
      <c r="AY65" s="11">
        <f>+PEA!AY60/PIA!AY58*100</f>
        <v>63.46153846153846</v>
      </c>
      <c r="AZ65" s="11">
        <f>+PEA!AZ60/PIA!AZ58*100</f>
        <v>72</v>
      </c>
      <c r="BA65" s="11">
        <f>+PEA!BA60/PIA!BA58*100</f>
        <v>78.52348993288591</v>
      </c>
    </row>
    <row r="66" spans="1:53" ht="11.25">
      <c r="A66" s="10" t="s">
        <v>321</v>
      </c>
      <c r="B66" s="11">
        <f>+PEA!B61/PIA!B59*100</f>
        <v>80.49199084668193</v>
      </c>
      <c r="C66" s="11">
        <f>+PEA!C61/PIA!C59*100</f>
        <v>100</v>
      </c>
      <c r="D66" s="11">
        <f>+PEA!D61/PIA!D59*100</f>
        <v>66.66666666666666</v>
      </c>
      <c r="E66" s="11">
        <f>+PEA!E61/PIA!E59*100</f>
        <v>100</v>
      </c>
      <c r="F66" s="11">
        <f>+PEA!F61/PIA!F59*100</f>
        <v>87.5</v>
      </c>
      <c r="G66" s="11">
        <f>+PEA!G61/PIA!G59*100</f>
        <v>80</v>
      </c>
      <c r="H66" s="11">
        <f>+PEA!H61/PIA!H59*100</f>
        <v>66.66666666666666</v>
      </c>
      <c r="I66" s="11">
        <f>+PEA!I61/PIA!I59*100</f>
        <v>80</v>
      </c>
      <c r="J66" s="11">
        <f>+PEA!J61/PIA!J59*100</f>
        <v>58.333333333333336</v>
      </c>
      <c r="K66" s="11">
        <f>+PEA!K61/PIA!K59*100</f>
        <v>100</v>
      </c>
      <c r="L66" s="11">
        <f>+PEA!L61/PIA!L59*100</f>
        <v>80</v>
      </c>
      <c r="M66" s="11">
        <f>+PEA!M61/PIA!M59*100</f>
        <v>80</v>
      </c>
      <c r="N66" s="11">
        <f>+PEA!N61/PIA!N59*100</f>
        <v>66.66666666666666</v>
      </c>
      <c r="O66" s="11">
        <f>+PEA!O61/PIA!O59*100</f>
        <v>72.41379310344827</v>
      </c>
      <c r="P66" s="11">
        <f>+PEA!P61/PIA!P59*100</f>
        <v>83.33333333333334</v>
      </c>
      <c r="Q66" s="11">
        <f>+PEA!Q61/PIA!Q59*100</f>
        <v>40</v>
      </c>
      <c r="R66" s="11">
        <f>+PEA!R61/PIA!R59*100</f>
        <v>87.5</v>
      </c>
      <c r="S66" s="11">
        <f>+PEA!S61/PIA!S59*100</f>
        <v>91.30434782608695</v>
      </c>
      <c r="T66" s="11">
        <f>+PEA!T61/PIA!T59*100</f>
        <v>81.81818181818183</v>
      </c>
      <c r="U66" s="11">
        <f>+PEA!U61/PIA!U59*100</f>
        <v>100</v>
      </c>
      <c r="V66" s="11">
        <f>+PEA!V61/PIA!V59*100</f>
        <v>79.16666666666666</v>
      </c>
      <c r="W66" s="11">
        <f>+PEA!W61/PIA!W59*100</f>
        <v>100</v>
      </c>
      <c r="X66" s="11">
        <f>+PEA!X61/PIA!X59*100</f>
        <v>90</v>
      </c>
      <c r="Y66" s="11">
        <f>+PEA!Y61/PIA!Y59*100</f>
        <v>78.57142857142857</v>
      </c>
      <c r="Z66" s="11">
        <f>+PEA!Z61/PIA!Z59*100</f>
        <v>100</v>
      </c>
      <c r="AA66" s="11">
        <f>+PEA!AA61/PIA!AA59*100</f>
        <v>75</v>
      </c>
      <c r="AB66" s="11">
        <f>+PEA!AB61/PIA!AB59*100</f>
        <v>75</v>
      </c>
      <c r="AC66" s="11">
        <f>+PEA!AC61/PIA!AC59*100</f>
        <v>62.5</v>
      </c>
      <c r="AD66" s="11">
        <f>+PEA!AD61/PIA!AD59*100</f>
        <v>75</v>
      </c>
      <c r="AE66" s="11">
        <f>+PEA!AE61/PIA!AE59*100</f>
        <v>85.71428571428571</v>
      </c>
      <c r="AF66" s="11">
        <f>+PEA!AF61/PIA!AF59*100</f>
        <v>90.9090909090909</v>
      </c>
      <c r="AG66" s="11">
        <f>+PEA!AG61/PIA!AG59*100</f>
        <v>83.33333333333334</v>
      </c>
      <c r="AH66" s="11">
        <f>+PEA!AH61/PIA!AH59*100</f>
        <v>62.5</v>
      </c>
      <c r="AI66" s="11">
        <f>+PEA!AI61/PIA!AI59*100</f>
        <v>88.88888888888889</v>
      </c>
      <c r="AJ66" s="11">
        <f>+PEA!AJ61/PIA!AJ59*100</f>
        <v>81.12449799196787</v>
      </c>
      <c r="AK66" s="11">
        <f>+PEA!AK61/PIA!AK59*100</f>
        <v>87.5</v>
      </c>
      <c r="AL66" s="11">
        <f>+PEA!AL61/PIA!AL59*100</f>
        <v>100</v>
      </c>
      <c r="AM66" s="11">
        <f>+PEA!AM61/PIA!AM59*100</f>
        <v>85.71428571428571</v>
      </c>
      <c r="AN66" s="11">
        <f>+PEA!AN61/PIA!AN59*100</f>
        <v>100</v>
      </c>
      <c r="AO66" s="11">
        <f>+PEA!AO61/PIA!AO59*100</f>
        <v>57.14285714285714</v>
      </c>
      <c r="AP66" s="11">
        <f>+PEA!AP61/PIA!AP59*100</f>
        <v>50</v>
      </c>
      <c r="AQ66" s="11">
        <f>+PEA!AQ61/PIA!AQ59*100</f>
        <v>100</v>
      </c>
      <c r="AR66" s="11">
        <f>+PEA!AR61/PIA!AR59*100</f>
        <v>79.36507936507937</v>
      </c>
      <c r="AS66" s="11">
        <f>+PEA!AS61/PIA!AS59*100</f>
        <v>100</v>
      </c>
      <c r="AT66" s="11">
        <f>+PEA!AT61/PIA!AT59*100</f>
        <v>60</v>
      </c>
      <c r="AU66" s="11">
        <f>+PEA!AU61/PIA!AU59*100</f>
        <v>100</v>
      </c>
      <c r="AV66" s="11">
        <f>+PEA!AV61/PIA!AV59*100</f>
        <v>95.23809523809523</v>
      </c>
      <c r="AW66" s="11">
        <f>+PEA!AW61/PIA!AW59*100</f>
        <v>85.71428571428571</v>
      </c>
      <c r="AX66" s="11">
        <f>+PEA!AX61/PIA!AX59*100</f>
        <v>89.74358974358975</v>
      </c>
      <c r="AY66" s="11">
        <f>+PEA!AY61/PIA!AY59*100</f>
        <v>88.88888888888889</v>
      </c>
      <c r="AZ66" s="11">
        <f>+PEA!AZ61/PIA!AZ59*100</f>
        <v>83.33333333333334</v>
      </c>
      <c r="BA66" s="11">
        <f>+PEA!BA61/PIA!BA59*100</f>
        <v>88.88888888888889</v>
      </c>
    </row>
    <row r="67" spans="1:53" ht="11.25">
      <c r="A67" s="10" t="s">
        <v>12</v>
      </c>
      <c r="B67" s="11">
        <f>+PEA!B62/PIA!B60*100</f>
        <v>22.727272727272727</v>
      </c>
      <c r="C67" s="11" t="e">
        <f>+PEA!C62/PIA!C60*100</f>
        <v>#DIV/0!</v>
      </c>
      <c r="D67" s="11" t="e">
        <f>+PEA!D62/PIA!D60*100</f>
        <v>#DIV/0!</v>
      </c>
      <c r="E67" s="11" t="e">
        <f>+PEA!E62/PIA!E60*100</f>
        <v>#DIV/0!</v>
      </c>
      <c r="F67" s="11" t="e">
        <f>+PEA!F62/PIA!F60*100</f>
        <v>#DIV/0!</v>
      </c>
      <c r="G67" s="11" t="e">
        <f>+PEA!G62/PIA!G60*100</f>
        <v>#DIV/0!</v>
      </c>
      <c r="H67" s="11" t="e">
        <f>+PEA!H62/PIA!H60*100</f>
        <v>#DIV/0!</v>
      </c>
      <c r="I67" s="11">
        <f>+PEA!I62/PIA!I60*100</f>
        <v>0</v>
      </c>
      <c r="J67" s="11" t="e">
        <f>+PEA!J62/PIA!J60*100</f>
        <v>#DIV/0!</v>
      </c>
      <c r="K67" s="11" t="e">
        <f>+PEA!K62/PIA!K60*100</f>
        <v>#DIV/0!</v>
      </c>
      <c r="L67" s="11" t="e">
        <f>+PEA!L62/PIA!L60*100</f>
        <v>#DIV/0!</v>
      </c>
      <c r="M67" s="11" t="e">
        <f>+PEA!M62/PIA!M60*100</f>
        <v>#DIV/0!</v>
      </c>
      <c r="N67" s="11" t="e">
        <f>+PEA!N62/PIA!N60*100</f>
        <v>#DIV/0!</v>
      </c>
      <c r="O67" s="11" t="e">
        <f>+PEA!O62/PIA!O60*100</f>
        <v>#DIV/0!</v>
      </c>
      <c r="P67" s="11" t="e">
        <f>+PEA!P62/PIA!P60*100</f>
        <v>#DIV/0!</v>
      </c>
      <c r="Q67" s="11" t="e">
        <f>+PEA!Q62/PIA!Q60*100</f>
        <v>#DIV/0!</v>
      </c>
      <c r="R67" s="11" t="e">
        <f>+PEA!R62/PIA!R60*100</f>
        <v>#DIV/0!</v>
      </c>
      <c r="S67" s="11" t="e">
        <f>+PEA!S62/PIA!S60*100</f>
        <v>#DIV/0!</v>
      </c>
      <c r="T67" s="11" t="e">
        <f>+PEA!T62/PIA!T60*100</f>
        <v>#DIV/0!</v>
      </c>
      <c r="U67" s="11" t="e">
        <f>+PEA!U62/PIA!U60*100</f>
        <v>#DIV/0!</v>
      </c>
      <c r="V67" s="11" t="e">
        <f>+PEA!V62/PIA!V60*100</f>
        <v>#DIV/0!</v>
      </c>
      <c r="W67" s="11" t="e">
        <f>+PEA!W62/PIA!W60*100</f>
        <v>#DIV/0!</v>
      </c>
      <c r="X67" s="11" t="e">
        <f>+PEA!X62/PIA!X60*100</f>
        <v>#DIV/0!</v>
      </c>
      <c r="Y67" s="11">
        <f>+PEA!Y62/PIA!Y60*100</f>
        <v>0</v>
      </c>
      <c r="Z67" s="11" t="e">
        <f>+PEA!Z62/PIA!Z60*100</f>
        <v>#DIV/0!</v>
      </c>
      <c r="AA67" s="11" t="e">
        <f>+PEA!AA62/PIA!AA60*100</f>
        <v>#DIV/0!</v>
      </c>
      <c r="AB67" s="11" t="e">
        <f>+PEA!AB62/PIA!AB60*100</f>
        <v>#DIV/0!</v>
      </c>
      <c r="AC67" s="11" t="e">
        <f>+PEA!AC62/PIA!AC60*100</f>
        <v>#DIV/0!</v>
      </c>
      <c r="AD67" s="11" t="e">
        <f>+PEA!AD62/PIA!AD60*100</f>
        <v>#DIV/0!</v>
      </c>
      <c r="AE67" s="11">
        <f>+PEA!AE62/PIA!AE60*100</f>
        <v>0</v>
      </c>
      <c r="AF67" s="11" t="e">
        <f>+PEA!AF62/PIA!AF60*100</f>
        <v>#DIV/0!</v>
      </c>
      <c r="AG67" s="11" t="e">
        <f>+PEA!AG62/PIA!AG60*100</f>
        <v>#DIV/0!</v>
      </c>
      <c r="AH67" s="11" t="e">
        <f>+PEA!AH62/PIA!AH60*100</f>
        <v>#DIV/0!</v>
      </c>
      <c r="AI67" s="11" t="e">
        <f>+PEA!AI62/PIA!AI60*100</f>
        <v>#DIV/0!</v>
      </c>
      <c r="AJ67" s="11" t="e">
        <f>+PEA!AJ62/PIA!AJ60*100</f>
        <v>#DIV/0!</v>
      </c>
      <c r="AK67" s="11">
        <f>+PEA!AK62/PIA!AK60*100</f>
        <v>100</v>
      </c>
      <c r="AL67" s="11">
        <f>+PEA!AL62/PIA!AL60*100</f>
        <v>0</v>
      </c>
      <c r="AM67" s="11" t="e">
        <f>+PEA!AM62/PIA!AM60*100</f>
        <v>#DIV/0!</v>
      </c>
      <c r="AN67" s="11" t="e">
        <f>+PEA!AN62/PIA!AN60*100</f>
        <v>#DIV/0!</v>
      </c>
      <c r="AO67" s="11" t="e">
        <f>+PEA!AO62/PIA!AO60*100</f>
        <v>#DIV/0!</v>
      </c>
      <c r="AP67" s="11">
        <f>+PEA!AP62/PIA!AP60*100</f>
        <v>0</v>
      </c>
      <c r="AQ67" s="11" t="e">
        <f>+PEA!AQ62/PIA!AQ60*100</f>
        <v>#DIV/0!</v>
      </c>
      <c r="AR67" s="11" t="e">
        <f>+PEA!AR62/PIA!AR60*100</f>
        <v>#DIV/0!</v>
      </c>
      <c r="AS67" s="11">
        <f>+PEA!AS62/PIA!AS60*100</f>
        <v>100</v>
      </c>
      <c r="AT67" s="11">
        <f>+PEA!AT62/PIA!AT60*100</f>
        <v>0</v>
      </c>
      <c r="AU67" s="11" t="e">
        <f>+PEA!AU62/PIA!AU60*100</f>
        <v>#DIV/0!</v>
      </c>
      <c r="AV67" s="11" t="e">
        <f>+PEA!AV62/PIA!AV60*100</f>
        <v>#DIV/0!</v>
      </c>
      <c r="AW67" s="11" t="e">
        <f>+PEA!AW62/PIA!AW60*100</f>
        <v>#DIV/0!</v>
      </c>
      <c r="AX67" s="11" t="e">
        <f>+PEA!AX62/PIA!AX60*100</f>
        <v>#DIV/0!</v>
      </c>
      <c r="AY67" s="11" t="e">
        <f>+PEA!AY62/PIA!AY60*100</f>
        <v>#DIV/0!</v>
      </c>
      <c r="AZ67" s="11" t="e">
        <f>+PEA!AZ62/PIA!AZ60*100</f>
        <v>#DIV/0!</v>
      </c>
      <c r="BA67" s="11" t="e">
        <f>+PEA!BA62/PIA!BA60*100</f>
        <v>#DIV/0!</v>
      </c>
    </row>
    <row r="68" spans="1:53" ht="11.25">
      <c r="A68" s="10" t="s">
        <v>322</v>
      </c>
      <c r="B68" s="11">
        <f>+PEA!B63/PIA!B61*100</f>
        <v>59.6687294814747</v>
      </c>
      <c r="C68" s="11">
        <f>+PEA!C63/PIA!C61*100</f>
        <v>61.97718631178707</v>
      </c>
      <c r="D68" s="11">
        <f>+PEA!D63/PIA!D61*100</f>
        <v>57.103448275862064</v>
      </c>
      <c r="E68" s="11">
        <f>+PEA!E63/PIA!E61*100</f>
        <v>67.58620689655173</v>
      </c>
      <c r="F68" s="11">
        <f>+PEA!F63/PIA!F61*100</f>
        <v>64.04109589041096</v>
      </c>
      <c r="G68" s="11">
        <f>+PEA!G63/PIA!G61*100</f>
        <v>63.549160671462836</v>
      </c>
      <c r="H68" s="11">
        <f>+PEA!H63/PIA!H61*100</f>
        <v>64.5123384253819</v>
      </c>
      <c r="I68" s="11">
        <f>+PEA!I63/PIA!I61*100</f>
        <v>58.96358543417367</v>
      </c>
      <c r="J68" s="11">
        <f>+PEA!J63/PIA!J61*100</f>
        <v>69.06989543203082</v>
      </c>
      <c r="K68" s="11">
        <f>+PEA!K63/PIA!K61*100</f>
        <v>66.14950634696756</v>
      </c>
      <c r="L68" s="11">
        <f>+PEA!L63/PIA!L61*100</f>
        <v>55.755102040816325</v>
      </c>
      <c r="M68" s="11">
        <f>+PEA!M63/PIA!M61*100</f>
        <v>70.14028056112225</v>
      </c>
      <c r="N68" s="11">
        <f>+PEA!N63/PIA!N61*100</f>
        <v>69.7384806973848</v>
      </c>
      <c r="O68" s="11">
        <f>+PEA!O63/PIA!O61*100</f>
        <v>62.030323005932765</v>
      </c>
      <c r="P68" s="11">
        <f>+PEA!P63/PIA!P61*100</f>
        <v>52.55813953488372</v>
      </c>
      <c r="Q68" s="11">
        <f>+PEA!Q63/PIA!Q61*100</f>
        <v>60.458452722063036</v>
      </c>
      <c r="R68" s="11">
        <f>+PEA!R63/PIA!R61*100</f>
        <v>63.36248785228376</v>
      </c>
      <c r="S68" s="11">
        <f>+PEA!S63/PIA!S61*100</f>
        <v>67.40395809080326</v>
      </c>
      <c r="T68" s="11">
        <f>+PEA!T63/PIA!T61*100</f>
        <v>57.08722741433022</v>
      </c>
      <c r="U68" s="11">
        <f>+PEA!U63/PIA!U61*100</f>
        <v>66.58851113716295</v>
      </c>
      <c r="V68" s="11">
        <f>+PEA!V63/PIA!V61*100</f>
        <v>58.303635067712044</v>
      </c>
      <c r="W68" s="11">
        <f>+PEA!W63/PIA!W61*100</f>
        <v>60.95652173913043</v>
      </c>
      <c r="X68" s="11">
        <f>+PEA!X63/PIA!X61*100</f>
        <v>59.89949748743718</v>
      </c>
      <c r="Y68" s="11">
        <f>+PEA!Y63/PIA!Y61*100</f>
        <v>61.20906801007556</v>
      </c>
      <c r="Z68" s="11">
        <f>+PEA!Z63/PIA!Z61*100</f>
        <v>59.966914805624484</v>
      </c>
      <c r="AA68" s="11">
        <f>+PEA!AA63/PIA!AA61*100</f>
        <v>59.308510638297875</v>
      </c>
      <c r="AB68" s="11">
        <f>+PEA!AB63/PIA!AB61*100</f>
        <v>58.021712907117006</v>
      </c>
      <c r="AC68" s="11">
        <f>+PEA!AC63/PIA!AC61*100</f>
        <v>57.165109034267914</v>
      </c>
      <c r="AD68" s="11">
        <f>+PEA!AD63/PIA!AD61*100</f>
        <v>54.93562231759657</v>
      </c>
      <c r="AE68" s="11">
        <f>+PEA!AE63/PIA!AE61*100</f>
        <v>59.57756737072105</v>
      </c>
      <c r="AF68" s="11">
        <f>+PEA!AF63/PIA!AF61*100</f>
        <v>54.061371841155236</v>
      </c>
      <c r="AG68" s="11">
        <f>+PEA!AG63/PIA!AG61*100</f>
        <v>57.07154742096506</v>
      </c>
      <c r="AH68" s="11">
        <f>+PEA!AH63/PIA!AH61*100</f>
        <v>49.59871589085072</v>
      </c>
      <c r="AI68" s="11">
        <f>+PEA!AI63/PIA!AI61*100</f>
        <v>61.87782805429865</v>
      </c>
      <c r="AJ68" s="11">
        <f>+PEA!AJ63/PIA!AJ61*100</f>
        <v>54.50988994917919</v>
      </c>
      <c r="AK68" s="11">
        <f>+PEA!AK63/PIA!AK61*100</f>
        <v>57.15502555366269</v>
      </c>
      <c r="AL68" s="11">
        <f>+PEA!AL63/PIA!AL61*100</f>
        <v>60.45706371191135</v>
      </c>
      <c r="AM68" s="11">
        <f>+PEA!AM63/PIA!AM61*100</f>
        <v>65.78108395324124</v>
      </c>
      <c r="AN68" s="11">
        <f>+PEA!AN63/PIA!AN61*100</f>
        <v>68.67283950617285</v>
      </c>
      <c r="AO68" s="11">
        <f>+PEA!AO63/PIA!AO61*100</f>
        <v>62.58223684210527</v>
      </c>
      <c r="AP68" s="11">
        <f>+PEA!AP63/PIA!AP61*100</f>
        <v>62.29151559100797</v>
      </c>
      <c r="AQ68" s="11">
        <f>+PEA!AQ63/PIA!AQ61*100</f>
        <v>64.10934744268077</v>
      </c>
      <c r="AR68" s="11">
        <f>+PEA!AR63/PIA!AR61*100</f>
        <v>63.278688524590166</v>
      </c>
      <c r="AS68" s="11">
        <f>+PEA!AS63/PIA!AS61*100</f>
        <v>71.81354697742171</v>
      </c>
      <c r="AT68" s="11">
        <f>+PEA!AT63/PIA!AT61*100</f>
        <v>63.6615811373093</v>
      </c>
      <c r="AU68" s="11">
        <f>+PEA!AU63/PIA!AU61*100</f>
        <v>62.197092084006464</v>
      </c>
      <c r="AV68" s="11">
        <f>+PEA!AV63/PIA!AV61*100</f>
        <v>62.852897473997025</v>
      </c>
      <c r="AW68" s="11">
        <f>+PEA!AW63/PIA!AW61*100</f>
        <v>61.60220994475139</v>
      </c>
      <c r="AX68" s="11">
        <f>+PEA!AX63/PIA!AX61*100</f>
        <v>59.756097560975604</v>
      </c>
      <c r="AY68" s="11">
        <f>+PEA!AY63/PIA!AY61*100</f>
        <v>56.98924731182796</v>
      </c>
      <c r="AZ68" s="11">
        <f>+PEA!AZ63/PIA!AZ61*100</f>
        <v>54.36746987951807</v>
      </c>
      <c r="BA68" s="11">
        <f>+PEA!BA63/PIA!BA61*100</f>
        <v>65.6686626746507</v>
      </c>
    </row>
    <row r="70" ht="11.25">
      <c r="A70" s="36" t="s">
        <v>312</v>
      </c>
    </row>
    <row r="71" spans="2:4" ht="51" customHeight="1">
      <c r="B71" s="41" t="s">
        <v>310</v>
      </c>
      <c r="C71" s="41" t="s">
        <v>311</v>
      </c>
      <c r="D71" s="41" t="s">
        <v>313</v>
      </c>
    </row>
    <row r="72" spans="1:6" ht="11.25">
      <c r="A72" s="10" t="s">
        <v>302</v>
      </c>
      <c r="B72" s="10">
        <v>15.370333333333333</v>
      </c>
      <c r="C72" s="10">
        <v>13.450916666666664</v>
      </c>
      <c r="D72" s="10">
        <v>22.830457906343234</v>
      </c>
      <c r="E72" s="10">
        <f>+D72-C72</f>
        <v>9.37954123967657</v>
      </c>
      <c r="F72" s="10">
        <f>+D72-B72</f>
        <v>7.460124573009901</v>
      </c>
    </row>
    <row r="73" spans="1:6" ht="11.25">
      <c r="A73" s="10" t="s">
        <v>303</v>
      </c>
      <c r="B73" s="10">
        <v>58.138</v>
      </c>
      <c r="C73" s="10">
        <v>55.978416666666675</v>
      </c>
      <c r="D73" s="10">
        <v>64.73509933774835</v>
      </c>
      <c r="E73" s="10">
        <f>+D73-C73</f>
        <v>8.756682671081677</v>
      </c>
      <c r="F73" s="10">
        <f>+D73-B73</f>
        <v>6.597099337748354</v>
      </c>
    </row>
    <row r="74" spans="1:4" ht="11.25">
      <c r="A74" s="10" t="s">
        <v>304</v>
      </c>
      <c r="B74" s="10">
        <v>74.46391666666665</v>
      </c>
      <c r="C74" s="10">
        <v>73.81416666666668</v>
      </c>
      <c r="D74" s="10">
        <v>71.9238721306261</v>
      </c>
    </row>
    <row r="75" spans="1:4" ht="11.25">
      <c r="A75" s="10" t="s">
        <v>305</v>
      </c>
      <c r="B75" s="10">
        <v>76.06441666666667</v>
      </c>
      <c r="C75" s="10">
        <v>75.62958333333334</v>
      </c>
      <c r="D75" s="10">
        <v>74.61715905616853</v>
      </c>
    </row>
    <row r="76" spans="1:4" ht="11.25">
      <c r="A76" s="10" t="s">
        <v>306</v>
      </c>
      <c r="B76" s="10">
        <v>71.40458333333333</v>
      </c>
      <c r="C76" s="10">
        <v>71.07083333333334</v>
      </c>
      <c r="D76" s="10">
        <v>72.77535892914972</v>
      </c>
    </row>
    <row r="77" spans="1:4" ht="11.25">
      <c r="A77" s="10" t="s">
        <v>307</v>
      </c>
      <c r="B77" s="10">
        <v>50.91891666666667</v>
      </c>
      <c r="C77" s="10">
        <v>51.910833333333315</v>
      </c>
      <c r="D77" s="10">
        <v>55.84659731795965</v>
      </c>
    </row>
    <row r="78" spans="1:4" ht="11.25">
      <c r="A78" s="10" t="s">
        <v>308</v>
      </c>
      <c r="B78" s="10">
        <v>30.208583333333333</v>
      </c>
      <c r="C78" s="10">
        <v>29.45475</v>
      </c>
      <c r="D78" s="10">
        <v>34.79246599232647</v>
      </c>
    </row>
    <row r="79" spans="1:4" ht="11.25">
      <c r="A79" s="10" t="s">
        <v>309</v>
      </c>
      <c r="B79" s="10">
        <v>11.159666666666666</v>
      </c>
      <c r="C79" s="10">
        <v>10.593583333333333</v>
      </c>
      <c r="D79" s="10">
        <v>12.38382099827883</v>
      </c>
    </row>
    <row r="80" spans="1:4" ht="11.25">
      <c r="A80" s="10" t="s">
        <v>187</v>
      </c>
      <c r="B80" s="10">
        <v>54.974215035127635</v>
      </c>
      <c r="C80" s="10">
        <v>53.90475867896958</v>
      </c>
      <c r="D80" s="10">
        <v>59.51204881960129</v>
      </c>
    </row>
    <row r="82" ht="11.25">
      <c r="A82" s="36" t="s">
        <v>312</v>
      </c>
    </row>
    <row r="83" spans="2:4" ht="56.25" customHeight="1">
      <c r="B83" s="41" t="s">
        <v>324</v>
      </c>
      <c r="C83" s="41" t="s">
        <v>325</v>
      </c>
      <c r="D83" s="41" t="s">
        <v>313</v>
      </c>
    </row>
    <row r="84" spans="1:6" ht="11.25">
      <c r="A84" s="10" t="s">
        <v>315</v>
      </c>
      <c r="B84" s="10">
        <v>34.04687031757167</v>
      </c>
      <c r="C84" s="10">
        <v>31.682421474058057</v>
      </c>
      <c r="D84" s="10">
        <v>42.64469832876971</v>
      </c>
      <c r="E84" s="10">
        <f>+D84-C84</f>
        <v>10.96227685471165</v>
      </c>
      <c r="F84" s="10">
        <f>+D84-B84</f>
        <v>8.59782801119804</v>
      </c>
    </row>
    <row r="85" spans="1:6" ht="11.25">
      <c r="A85" s="10" t="s">
        <v>314</v>
      </c>
      <c r="B85" s="10">
        <v>46.13544182633658</v>
      </c>
      <c r="C85" s="10">
        <v>46.44430407842134</v>
      </c>
      <c r="D85" s="10">
        <v>54.51897339001732</v>
      </c>
      <c r="E85" s="10">
        <f aca="true" t="shared" si="0" ref="E85:E92">+D85-C85</f>
        <v>8.074669311595983</v>
      </c>
      <c r="F85" s="10">
        <f aca="true" t="shared" si="1" ref="F85:F92">+D85-B85</f>
        <v>8.38353156368074</v>
      </c>
    </row>
    <row r="86" spans="1:6" ht="11.25">
      <c r="A86" s="10" t="s">
        <v>316</v>
      </c>
      <c r="B86" s="10">
        <v>46.67510866267992</v>
      </c>
      <c r="C86" s="10">
        <v>45.227631337667646</v>
      </c>
      <c r="D86" s="10">
        <v>61.991584852734924</v>
      </c>
      <c r="E86" s="10">
        <f t="shared" si="0"/>
        <v>16.76395351506728</v>
      </c>
      <c r="F86" s="10">
        <f t="shared" si="1"/>
        <v>15.316476190055006</v>
      </c>
    </row>
    <row r="87" spans="1:6" ht="11.25">
      <c r="A87" s="10" t="s">
        <v>317</v>
      </c>
      <c r="B87" s="10">
        <v>51.95932474892459</v>
      </c>
      <c r="C87" s="10">
        <v>50.22887647911126</v>
      </c>
      <c r="D87" s="10">
        <v>59.16001699796969</v>
      </c>
      <c r="E87" s="10">
        <f t="shared" si="0"/>
        <v>8.931140518858435</v>
      </c>
      <c r="F87" s="10">
        <f t="shared" si="1"/>
        <v>7.200692249045105</v>
      </c>
    </row>
    <row r="88" spans="1:6" ht="11.25">
      <c r="A88" s="10" t="s">
        <v>318</v>
      </c>
      <c r="B88" s="10">
        <v>55.43592231446462</v>
      </c>
      <c r="C88" s="10">
        <v>53.78771947119545</v>
      </c>
      <c r="D88" s="10">
        <v>66.9171290026648</v>
      </c>
      <c r="E88" s="10">
        <f t="shared" si="0"/>
        <v>13.129409531469342</v>
      </c>
      <c r="F88" s="10">
        <f t="shared" si="1"/>
        <v>11.481206688200174</v>
      </c>
    </row>
    <row r="89" spans="1:6" ht="11.25">
      <c r="A89" s="10" t="s">
        <v>319</v>
      </c>
      <c r="B89" s="10">
        <v>44.545144345124434</v>
      </c>
      <c r="C89" s="10">
        <v>43.41084352171712</v>
      </c>
      <c r="D89" s="10">
        <v>58.76102646351244</v>
      </c>
      <c r="E89" s="10">
        <f t="shared" si="0"/>
        <v>15.350182941795318</v>
      </c>
      <c r="F89" s="10">
        <f t="shared" si="1"/>
        <v>14.215882118388002</v>
      </c>
    </row>
    <row r="90" spans="1:6" ht="11.25">
      <c r="A90" s="10" t="s">
        <v>320</v>
      </c>
      <c r="B90" s="10">
        <v>65.04645301063114</v>
      </c>
      <c r="C90" s="10">
        <v>63.64035208385376</v>
      </c>
      <c r="D90" s="10">
        <v>78.10760667903524</v>
      </c>
      <c r="E90" s="10">
        <f t="shared" si="0"/>
        <v>14.46725459518148</v>
      </c>
      <c r="F90" s="10">
        <f t="shared" si="1"/>
        <v>13.061153668404103</v>
      </c>
    </row>
    <row r="91" spans="1:6" ht="11.25">
      <c r="A91" s="10" t="s">
        <v>321</v>
      </c>
      <c r="B91" s="10">
        <v>72.53024817580517</v>
      </c>
      <c r="C91" s="10">
        <v>71.71736175978452</v>
      </c>
      <c r="D91" s="10">
        <v>79.30125247198417</v>
      </c>
      <c r="E91" s="10">
        <f t="shared" si="0"/>
        <v>7.583890712199647</v>
      </c>
      <c r="F91" s="10">
        <f t="shared" si="1"/>
        <v>6.771004296179001</v>
      </c>
    </row>
    <row r="92" spans="1:6" ht="11.25">
      <c r="A92" s="10" t="s">
        <v>187</v>
      </c>
      <c r="B92" s="10">
        <v>54.974215035127635</v>
      </c>
      <c r="C92" s="10">
        <v>53.90716506607488</v>
      </c>
      <c r="D92" s="10">
        <v>59.51204881960129</v>
      </c>
      <c r="E92" s="10">
        <f t="shared" si="0"/>
        <v>5.604883753526408</v>
      </c>
      <c r="F92" s="10">
        <f t="shared" si="1"/>
        <v>4.537833784473655</v>
      </c>
    </row>
    <row r="96" spans="1:4" ht="54.75" customHeight="1">
      <c r="A96" s="43"/>
      <c r="B96" s="44" t="s">
        <v>324</v>
      </c>
      <c r="C96" s="44" t="s">
        <v>325</v>
      </c>
      <c r="D96" s="44" t="s">
        <v>313</v>
      </c>
    </row>
    <row r="97" spans="1:5" ht="11.25">
      <c r="A97" s="45" t="s">
        <v>326</v>
      </c>
      <c r="B97" s="45">
        <v>70.77866666666667</v>
      </c>
      <c r="C97" s="45">
        <v>69.52383333333334</v>
      </c>
      <c r="D97" s="45">
        <v>76.54019509787366</v>
      </c>
      <c r="E97" s="10">
        <f>+D97-C97</f>
        <v>7.016361764540321</v>
      </c>
    </row>
    <row r="98" spans="1:5" ht="11.25">
      <c r="A98" s="16" t="s">
        <v>327</v>
      </c>
      <c r="B98" s="16">
        <v>41.48175</v>
      </c>
      <c r="C98" s="16">
        <v>40.665333333333336</v>
      </c>
      <c r="D98" s="16">
        <v>44.33782078736876</v>
      </c>
      <c r="E98" s="10">
        <f>+D98-C98</f>
        <v>3.6724874540354264</v>
      </c>
    </row>
    <row r="99" spans="1:5" ht="11.25">
      <c r="A99" s="46" t="s">
        <v>187</v>
      </c>
      <c r="B99" s="46">
        <v>54.974215035127635</v>
      </c>
      <c r="C99" s="46">
        <v>53.91</v>
      </c>
      <c r="D99" s="46">
        <v>59.5124130839291</v>
      </c>
      <c r="E99" s="10">
        <f>+D99-C99</f>
        <v>5.6024130839291</v>
      </c>
    </row>
  </sheetData>
  <printOptions/>
  <pageMargins left="0.75" right="0.75" top="1" bottom="1" header="0.492125985" footer="0.492125985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62"/>
  <sheetViews>
    <sheetView workbookViewId="0" topLeftCell="A1">
      <pane xSplit="1" topLeftCell="B1" activePane="topRight" state="frozen"/>
      <selection pane="topLeft" activeCell="A14" sqref="A14"/>
      <selection pane="topRight" activeCell="BA4" sqref="B4:BA4"/>
    </sheetView>
  </sheetViews>
  <sheetFormatPr defaultColWidth="9.140625" defaultRowHeight="12.75"/>
  <cols>
    <col min="1" max="1" width="18.8515625" style="1" customWidth="1"/>
    <col min="2" max="3" width="11.140625" style="1" bestFit="1" customWidth="1"/>
    <col min="4" max="4" width="13.140625" style="1" customWidth="1"/>
    <col min="5" max="6" width="12.7109375" style="1" customWidth="1"/>
    <col min="7" max="7" width="11.140625" style="1" customWidth="1"/>
    <col min="8" max="8" width="13.8515625" style="1" customWidth="1"/>
    <col min="9" max="16384" width="9.140625" style="1" customWidth="1"/>
  </cols>
  <sheetData>
    <row r="1" ht="15.75">
      <c r="A1" s="57" t="s">
        <v>45</v>
      </c>
    </row>
    <row r="2" ht="15.75">
      <c r="A2" s="57"/>
    </row>
    <row r="3" ht="15.75">
      <c r="A3" s="57"/>
    </row>
    <row r="4" spans="1:54" ht="48.75" customHeight="1">
      <c r="A4" s="57"/>
      <c r="B4" s="14" t="s">
        <v>68</v>
      </c>
      <c r="C4" s="14" t="s">
        <v>69</v>
      </c>
      <c r="D4" s="14" t="s">
        <v>70</v>
      </c>
      <c r="E4" s="14" t="s">
        <v>102</v>
      </c>
      <c r="F4" s="14" t="s">
        <v>72</v>
      </c>
      <c r="G4" s="14" t="s">
        <v>73</v>
      </c>
      <c r="H4" s="14" t="s">
        <v>74</v>
      </c>
      <c r="I4" s="14" t="s">
        <v>75</v>
      </c>
      <c r="J4" s="14" t="s">
        <v>76</v>
      </c>
      <c r="K4" s="14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4" t="s">
        <v>82</v>
      </c>
      <c r="Q4" s="14" t="s">
        <v>83</v>
      </c>
      <c r="R4" s="14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4" t="s">
        <v>91</v>
      </c>
      <c r="Z4" s="14" t="s">
        <v>92</v>
      </c>
      <c r="AA4" s="14" t="s">
        <v>93</v>
      </c>
      <c r="AB4" s="14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103</v>
      </c>
      <c r="AK4" s="14" t="s">
        <v>293</v>
      </c>
      <c r="AL4" s="14" t="s">
        <v>294</v>
      </c>
      <c r="AM4" s="14" t="s">
        <v>295</v>
      </c>
      <c r="AN4" s="14" t="s">
        <v>296</v>
      </c>
      <c r="AO4" s="14" t="s">
        <v>391</v>
      </c>
      <c r="AP4" s="14" t="s">
        <v>298</v>
      </c>
      <c r="AQ4" s="42" t="s">
        <v>392</v>
      </c>
      <c r="AR4" s="42" t="s">
        <v>393</v>
      </c>
      <c r="AS4" s="42" t="s">
        <v>331</v>
      </c>
      <c r="AT4" s="42" t="s">
        <v>332</v>
      </c>
      <c r="AU4" s="60" t="s">
        <v>334</v>
      </c>
      <c r="AV4" s="60" t="s">
        <v>333</v>
      </c>
      <c r="AW4" s="60" t="s">
        <v>394</v>
      </c>
      <c r="AX4" s="60" t="s">
        <v>395</v>
      </c>
      <c r="AY4" s="60" t="s">
        <v>396</v>
      </c>
      <c r="AZ4" s="60" t="s">
        <v>397</v>
      </c>
      <c r="BA4" s="60" t="s">
        <v>398</v>
      </c>
      <c r="BB4" s="8"/>
    </row>
    <row r="6" spans="1:65" ht="11.25">
      <c r="A6" s="3" t="s">
        <v>329</v>
      </c>
      <c r="B6" s="11">
        <f>+B9/PEA!B8*100</f>
        <v>87.98872775024682</v>
      </c>
      <c r="C6" s="11">
        <f>+C9/PEA!C8*100</f>
        <v>84.45807770961146</v>
      </c>
      <c r="D6" s="11">
        <f>+D9/PEA!D8*100</f>
        <v>83.33333333333334</v>
      </c>
      <c r="E6" s="11">
        <f>+E9/PEA!E8*100</f>
        <v>81.42857142857143</v>
      </c>
      <c r="F6" s="11">
        <f>+F9/PEA!F8*100</f>
        <v>87.5222816399287</v>
      </c>
      <c r="G6" s="11">
        <f>+G9/PEA!G8*100</f>
        <v>83.39622641509435</v>
      </c>
      <c r="H6" s="11">
        <f>+H9/PEA!H8*100</f>
        <v>85.79234972677595</v>
      </c>
      <c r="I6" s="11">
        <f>+I9/PEA!I8*100</f>
        <v>85.5106888361045</v>
      </c>
      <c r="J6" s="11">
        <f>+J9/PEA!J8*100</f>
        <v>82.0859872611465</v>
      </c>
      <c r="K6" s="11">
        <f>+K9/PEA!K8*100</f>
        <v>85.71428571428571</v>
      </c>
      <c r="L6" s="11">
        <f>+L9/PEA!L8*100</f>
        <v>82.72327964860908</v>
      </c>
      <c r="M6" s="11">
        <f>+M9/PEA!M8*100</f>
        <v>88.57142857142857</v>
      </c>
      <c r="N6" s="11">
        <f>+N9/PEA!N8*100</f>
        <v>84.10714285714286</v>
      </c>
      <c r="O6" s="11">
        <f>+O9/PEA!O8*100</f>
        <v>86.60998937300744</v>
      </c>
      <c r="P6" s="11">
        <f>+P9/PEA!P8*100</f>
        <v>84.36578171091446</v>
      </c>
      <c r="Q6" s="11">
        <f>+Q9/PEA!Q8*100</f>
        <v>86.25592417061611</v>
      </c>
      <c r="R6" s="11">
        <f>+R9/PEA!R8*100</f>
        <v>83.8957055214724</v>
      </c>
      <c r="S6" s="11">
        <f>+S9/PEA!S8*100</f>
        <v>89.2055267702936</v>
      </c>
      <c r="T6" s="11">
        <f>+T9/PEA!T8*100</f>
        <v>83.62892223738064</v>
      </c>
      <c r="U6" s="11">
        <f>+U9/PEA!U8*100</f>
        <v>89.61267605633803</v>
      </c>
      <c r="V6" s="11">
        <f>+V9/PEA!V8*100</f>
        <v>84.71882640586797</v>
      </c>
      <c r="W6" s="11">
        <f>+W9/PEA!W8*100</f>
        <v>83.3095577746077</v>
      </c>
      <c r="X6" s="11">
        <f>+X9/PEA!X8*100</f>
        <v>85.57046979865773</v>
      </c>
      <c r="Y6" s="11">
        <f>+Y9/PEA!Y8*100</f>
        <v>92.04389574759945</v>
      </c>
      <c r="Z6" s="11">
        <f>+Z9/PEA!Z8*100</f>
        <v>87.86206896551724</v>
      </c>
      <c r="AA6" s="11">
        <f>+AA9/PEA!AA8*100</f>
        <v>95.42600896860986</v>
      </c>
      <c r="AB6" s="11">
        <f>+AB9/PEA!AB8*100</f>
        <v>86.6943866943867</v>
      </c>
      <c r="AC6" s="11">
        <f>+AC9/PEA!AC8*100</f>
        <v>91.00817438692098</v>
      </c>
      <c r="AD6" s="11">
        <f>+AD9/PEA!AD8*100</f>
        <v>90.78125</v>
      </c>
      <c r="AE6" s="11">
        <f>+AE9/PEA!AE8*100</f>
        <v>92.1760391198044</v>
      </c>
      <c r="AF6" s="11">
        <f>+AF9/PEA!AF8*100</f>
        <v>89.98330550918196</v>
      </c>
      <c r="AG6" s="11">
        <f>+AG9/PEA!AG8*100</f>
        <v>88.33819241982506</v>
      </c>
      <c r="AH6" s="11">
        <f>+AH9/PEA!AH8*100</f>
        <v>91.42394822006472</v>
      </c>
      <c r="AI6" s="11">
        <f>+AI9/PEA!AI8*100</f>
        <v>87.93418647166362</v>
      </c>
      <c r="AJ6" s="11">
        <f>+AJ9/PEA!AJ8*100</f>
        <v>88.47675900462808</v>
      </c>
      <c r="AK6" s="11">
        <f>+AK9/PEA!AK8*100</f>
        <v>84.50074515648286</v>
      </c>
      <c r="AL6" s="11">
        <f>+AL9/PEA!AL8*100</f>
        <v>87.97250859106529</v>
      </c>
      <c r="AM6" s="11">
        <f>+AM9/PEA!AM8*100</f>
        <v>88.52988691437803</v>
      </c>
      <c r="AN6" s="11">
        <f>+AN9/PEA!AN8*100</f>
        <v>92.80898876404494</v>
      </c>
      <c r="AO6" s="11">
        <f>+AO9/PEA!AO8*100</f>
        <v>87.77923784494087</v>
      </c>
      <c r="AP6" s="11">
        <f>+AP9/PEA!AP8*100</f>
        <v>92.66589057043073</v>
      </c>
      <c r="AQ6" s="11">
        <f>+AQ9/PEA!AQ8*100</f>
        <v>88.44566712517194</v>
      </c>
      <c r="AR6" s="11">
        <f>+AR9/PEA!AR8*100</f>
        <v>95.68221070811744</v>
      </c>
      <c r="AS6" s="11">
        <f>+AS9/PEA!AS8*100</f>
        <v>86.81541582150102</v>
      </c>
      <c r="AT6" s="11">
        <f>+AT9/PEA!AT8*100</f>
        <v>90.41394335511983</v>
      </c>
      <c r="AU6" s="11">
        <f>+AU9/PEA!AU8*100</f>
        <v>89.6103896103896</v>
      </c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2:47" ht="11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ht="11.25">
      <c r="A8" s="3" t="s">
        <v>43</v>
      </c>
    </row>
    <row r="9" spans="1:53" ht="11.25">
      <c r="A9" s="1" t="s">
        <v>68</v>
      </c>
      <c r="B9" s="19">
        <v>91796</v>
      </c>
      <c r="C9" s="19">
        <v>1239</v>
      </c>
      <c r="D9" s="19">
        <v>1035</v>
      </c>
      <c r="E9" s="19">
        <v>1197</v>
      </c>
      <c r="F9" s="19">
        <v>982</v>
      </c>
      <c r="G9" s="19">
        <v>1326</v>
      </c>
      <c r="H9" s="19">
        <v>942</v>
      </c>
      <c r="I9" s="19">
        <v>1080</v>
      </c>
      <c r="J9" s="19">
        <v>1031</v>
      </c>
      <c r="K9" s="19">
        <v>1206</v>
      </c>
      <c r="L9" s="19">
        <v>1695</v>
      </c>
      <c r="M9" s="19">
        <v>1860</v>
      </c>
      <c r="N9" s="19">
        <v>942</v>
      </c>
      <c r="O9" s="19">
        <v>3260</v>
      </c>
      <c r="P9" s="19">
        <v>2288</v>
      </c>
      <c r="Q9" s="19">
        <v>1092</v>
      </c>
      <c r="R9" s="19">
        <v>2735</v>
      </c>
      <c r="S9" s="19">
        <v>5165</v>
      </c>
      <c r="T9" s="19">
        <v>1226</v>
      </c>
      <c r="U9" s="19">
        <v>1527</v>
      </c>
      <c r="V9" s="19">
        <v>3465</v>
      </c>
      <c r="W9" s="19">
        <v>2336</v>
      </c>
      <c r="X9" s="19">
        <v>1530</v>
      </c>
      <c r="Y9" s="19">
        <v>1342</v>
      </c>
      <c r="Z9" s="19">
        <v>1274</v>
      </c>
      <c r="AA9" s="19">
        <v>4256</v>
      </c>
      <c r="AB9" s="19">
        <v>1251</v>
      </c>
      <c r="AC9" s="19">
        <v>2004</v>
      </c>
      <c r="AD9" s="19">
        <v>2324</v>
      </c>
      <c r="AE9" s="19">
        <v>3016</v>
      </c>
      <c r="AF9" s="19">
        <v>1617</v>
      </c>
      <c r="AG9" s="19">
        <v>2424</v>
      </c>
      <c r="AH9" s="19">
        <v>2825</v>
      </c>
      <c r="AI9" s="19">
        <v>481</v>
      </c>
      <c r="AJ9" s="19">
        <v>13191</v>
      </c>
      <c r="AK9" s="19">
        <v>1701</v>
      </c>
      <c r="AL9" s="19">
        <v>1536</v>
      </c>
      <c r="AM9" s="19">
        <v>1096</v>
      </c>
      <c r="AN9" s="19">
        <v>826</v>
      </c>
      <c r="AO9" s="19">
        <v>1336</v>
      </c>
      <c r="AP9" s="19">
        <v>1592</v>
      </c>
      <c r="AQ9" s="19">
        <v>1929</v>
      </c>
      <c r="AR9" s="1">
        <v>1108</v>
      </c>
      <c r="AS9" s="1">
        <v>856</v>
      </c>
      <c r="AT9" s="1">
        <v>830</v>
      </c>
      <c r="AU9" s="1">
        <v>345</v>
      </c>
      <c r="AV9" s="1">
        <v>752</v>
      </c>
      <c r="AW9" s="1">
        <v>599</v>
      </c>
      <c r="AX9" s="1">
        <v>185</v>
      </c>
      <c r="AY9" s="1">
        <v>370</v>
      </c>
      <c r="AZ9" s="1">
        <v>325</v>
      </c>
      <c r="BA9" s="1">
        <v>1246</v>
      </c>
    </row>
    <row r="10" spans="1:53" ht="11.25">
      <c r="A10" s="1" t="s">
        <v>171</v>
      </c>
      <c r="B10" s="19">
        <v>10301</v>
      </c>
      <c r="C10" s="19">
        <v>171</v>
      </c>
      <c r="D10" s="19">
        <v>102</v>
      </c>
      <c r="E10" s="19">
        <v>159</v>
      </c>
      <c r="F10" s="19">
        <v>94</v>
      </c>
      <c r="G10" s="19">
        <v>57</v>
      </c>
      <c r="H10" s="19">
        <v>98</v>
      </c>
      <c r="I10" s="19">
        <v>99</v>
      </c>
      <c r="J10" s="19">
        <v>125</v>
      </c>
      <c r="K10" s="19">
        <v>45</v>
      </c>
      <c r="L10" s="19">
        <v>237</v>
      </c>
      <c r="M10" s="19">
        <v>81</v>
      </c>
      <c r="N10" s="19">
        <v>142</v>
      </c>
      <c r="O10" s="19">
        <v>248</v>
      </c>
      <c r="P10" s="19">
        <v>376</v>
      </c>
      <c r="Q10" s="19">
        <v>168</v>
      </c>
      <c r="R10" s="19">
        <v>350</v>
      </c>
      <c r="S10" s="19">
        <v>295</v>
      </c>
      <c r="T10" s="19">
        <v>126</v>
      </c>
      <c r="U10" s="19">
        <v>60</v>
      </c>
      <c r="V10" s="19">
        <v>395</v>
      </c>
      <c r="W10" s="19">
        <v>280</v>
      </c>
      <c r="X10" s="19">
        <v>294</v>
      </c>
      <c r="Y10" s="19">
        <v>116</v>
      </c>
      <c r="Z10" s="19">
        <v>190</v>
      </c>
      <c r="AA10" s="19">
        <v>280</v>
      </c>
      <c r="AB10" s="19">
        <v>63</v>
      </c>
      <c r="AC10" s="19">
        <v>117</v>
      </c>
      <c r="AD10" s="19">
        <v>176</v>
      </c>
      <c r="AE10" s="19">
        <v>272</v>
      </c>
      <c r="AF10" s="19">
        <v>252</v>
      </c>
      <c r="AG10" s="19">
        <v>268</v>
      </c>
      <c r="AH10" s="19">
        <v>450</v>
      </c>
      <c r="AI10" s="19">
        <v>36</v>
      </c>
      <c r="AJ10" s="19">
        <v>2842</v>
      </c>
      <c r="AK10" s="19">
        <v>177</v>
      </c>
      <c r="AL10" s="19">
        <v>216</v>
      </c>
      <c r="AM10" s="19">
        <v>92</v>
      </c>
      <c r="AN10" s="19">
        <v>36</v>
      </c>
      <c r="AO10" s="19">
        <v>106</v>
      </c>
      <c r="AP10" s="19">
        <v>94</v>
      </c>
      <c r="AQ10" s="19">
        <v>105</v>
      </c>
      <c r="AR10" s="1">
        <v>58</v>
      </c>
      <c r="AS10" s="1">
        <v>38</v>
      </c>
      <c r="AT10" s="1">
        <v>42</v>
      </c>
      <c r="AU10" s="1">
        <v>9</v>
      </c>
      <c r="AV10" s="1">
        <v>34</v>
      </c>
      <c r="AW10" s="1">
        <v>56</v>
      </c>
      <c r="AX10" s="1">
        <v>18</v>
      </c>
      <c r="AY10" s="1">
        <v>39</v>
      </c>
      <c r="AZ10" s="1">
        <v>33</v>
      </c>
      <c r="BA10" s="1">
        <v>84</v>
      </c>
    </row>
    <row r="11" spans="1:53" ht="11.25">
      <c r="A11" s="1" t="s">
        <v>172</v>
      </c>
      <c r="B11" s="19">
        <v>14103</v>
      </c>
      <c r="C11" s="19">
        <v>174</v>
      </c>
      <c r="D11" s="19">
        <v>186</v>
      </c>
      <c r="E11" s="19">
        <v>129</v>
      </c>
      <c r="F11" s="19">
        <v>88</v>
      </c>
      <c r="G11" s="19">
        <v>123</v>
      </c>
      <c r="H11" s="19">
        <v>144</v>
      </c>
      <c r="I11" s="19">
        <v>171</v>
      </c>
      <c r="J11" s="19">
        <v>168</v>
      </c>
      <c r="K11" s="19">
        <v>111</v>
      </c>
      <c r="L11" s="19">
        <v>246</v>
      </c>
      <c r="M11" s="19">
        <v>216</v>
      </c>
      <c r="N11" s="19">
        <v>174</v>
      </c>
      <c r="O11" s="19">
        <v>460</v>
      </c>
      <c r="P11" s="19">
        <v>388</v>
      </c>
      <c r="Q11" s="19">
        <v>243</v>
      </c>
      <c r="R11" s="19">
        <v>475</v>
      </c>
      <c r="S11" s="19">
        <v>820</v>
      </c>
      <c r="T11" s="19">
        <v>222</v>
      </c>
      <c r="U11" s="19">
        <v>198</v>
      </c>
      <c r="V11" s="19">
        <v>525</v>
      </c>
      <c r="W11" s="19">
        <v>484</v>
      </c>
      <c r="X11" s="19">
        <v>204</v>
      </c>
      <c r="Y11" s="19">
        <v>230</v>
      </c>
      <c r="Z11" s="19">
        <v>190</v>
      </c>
      <c r="AA11" s="19">
        <v>652</v>
      </c>
      <c r="AB11" s="19">
        <v>162</v>
      </c>
      <c r="AC11" s="19">
        <v>321</v>
      </c>
      <c r="AD11" s="19">
        <v>356</v>
      </c>
      <c r="AE11" s="19">
        <v>488</v>
      </c>
      <c r="AF11" s="19">
        <v>336</v>
      </c>
      <c r="AG11" s="19">
        <v>324</v>
      </c>
      <c r="AH11" s="19">
        <v>485</v>
      </c>
      <c r="AI11" s="19">
        <v>72</v>
      </c>
      <c r="AJ11" s="19">
        <v>2179</v>
      </c>
      <c r="AK11" s="19">
        <v>249</v>
      </c>
      <c r="AL11" s="19">
        <v>288</v>
      </c>
      <c r="AM11" s="19">
        <v>134</v>
      </c>
      <c r="AN11" s="19">
        <v>97</v>
      </c>
      <c r="AO11" s="19">
        <v>218</v>
      </c>
      <c r="AP11" s="19">
        <v>222</v>
      </c>
      <c r="AQ11" s="19">
        <v>255</v>
      </c>
      <c r="AR11" s="1">
        <v>148</v>
      </c>
      <c r="AS11" s="1">
        <v>117</v>
      </c>
      <c r="AT11" s="1">
        <v>96</v>
      </c>
      <c r="AU11" s="1">
        <v>46</v>
      </c>
      <c r="AV11" s="1">
        <v>114</v>
      </c>
      <c r="AW11" s="1">
        <v>93</v>
      </c>
      <c r="AX11" s="1">
        <v>23</v>
      </c>
      <c r="AY11" s="1">
        <v>52</v>
      </c>
      <c r="AZ11" s="1">
        <v>45</v>
      </c>
      <c r="BA11" s="1">
        <v>162</v>
      </c>
    </row>
    <row r="12" spans="1:53" ht="11.25">
      <c r="A12" s="1" t="s">
        <v>173</v>
      </c>
      <c r="B12" s="19">
        <v>51784</v>
      </c>
      <c r="C12" s="19">
        <v>669</v>
      </c>
      <c r="D12" s="19">
        <v>510</v>
      </c>
      <c r="E12" s="19">
        <v>636</v>
      </c>
      <c r="F12" s="19">
        <v>650</v>
      </c>
      <c r="G12" s="19">
        <v>942</v>
      </c>
      <c r="H12" s="19">
        <v>444</v>
      </c>
      <c r="I12" s="19">
        <v>597</v>
      </c>
      <c r="J12" s="19">
        <v>514</v>
      </c>
      <c r="K12" s="19">
        <v>846</v>
      </c>
      <c r="L12" s="19">
        <v>723</v>
      </c>
      <c r="M12" s="19">
        <v>1020</v>
      </c>
      <c r="N12" s="19">
        <v>496</v>
      </c>
      <c r="O12" s="19">
        <v>2080</v>
      </c>
      <c r="P12" s="19">
        <v>1056</v>
      </c>
      <c r="Q12" s="19">
        <v>444</v>
      </c>
      <c r="R12" s="19">
        <v>1480</v>
      </c>
      <c r="S12" s="19">
        <v>3435</v>
      </c>
      <c r="T12" s="19">
        <v>672</v>
      </c>
      <c r="U12" s="19">
        <v>1011</v>
      </c>
      <c r="V12" s="19">
        <v>1995</v>
      </c>
      <c r="W12" s="19">
        <v>1168</v>
      </c>
      <c r="X12" s="19">
        <v>792</v>
      </c>
      <c r="Y12" s="19">
        <v>708</v>
      </c>
      <c r="Z12" s="19">
        <v>622</v>
      </c>
      <c r="AA12" s="19">
        <v>2684</v>
      </c>
      <c r="AB12" s="19">
        <v>906</v>
      </c>
      <c r="AC12" s="19">
        <v>1275</v>
      </c>
      <c r="AD12" s="19">
        <v>1264</v>
      </c>
      <c r="AE12" s="19">
        <v>1796</v>
      </c>
      <c r="AF12" s="19">
        <v>786</v>
      </c>
      <c r="AG12" s="19">
        <v>1356</v>
      </c>
      <c r="AH12" s="19">
        <v>1555</v>
      </c>
      <c r="AI12" s="19">
        <v>297</v>
      </c>
      <c r="AJ12" s="19">
        <v>6547</v>
      </c>
      <c r="AK12" s="19">
        <v>825</v>
      </c>
      <c r="AL12" s="19">
        <v>702</v>
      </c>
      <c r="AM12" s="19">
        <v>576</v>
      </c>
      <c r="AN12" s="19">
        <v>550</v>
      </c>
      <c r="AO12" s="19">
        <v>770</v>
      </c>
      <c r="AP12" s="19">
        <v>888</v>
      </c>
      <c r="AQ12" s="19">
        <v>1317</v>
      </c>
      <c r="AR12" s="1">
        <v>697</v>
      </c>
      <c r="AS12" s="1">
        <v>597</v>
      </c>
      <c r="AT12" s="1">
        <v>548</v>
      </c>
      <c r="AU12" s="1">
        <v>211</v>
      </c>
      <c r="AV12" s="1">
        <v>456</v>
      </c>
      <c r="AW12" s="1">
        <v>324</v>
      </c>
      <c r="AX12" s="1">
        <v>115</v>
      </c>
      <c r="AY12" s="1">
        <v>210</v>
      </c>
      <c r="AZ12" s="1">
        <v>168</v>
      </c>
      <c r="BA12" s="1">
        <v>854</v>
      </c>
    </row>
    <row r="13" spans="1:53" ht="11.25">
      <c r="A13" s="1" t="s">
        <v>174</v>
      </c>
      <c r="B13" s="19">
        <v>8662</v>
      </c>
      <c r="C13" s="19">
        <v>126</v>
      </c>
      <c r="D13" s="19">
        <v>105</v>
      </c>
      <c r="E13" s="19">
        <v>192</v>
      </c>
      <c r="F13" s="19">
        <v>70</v>
      </c>
      <c r="G13" s="19">
        <v>135</v>
      </c>
      <c r="H13" s="19">
        <v>128</v>
      </c>
      <c r="I13" s="19">
        <v>48</v>
      </c>
      <c r="J13" s="19">
        <v>166</v>
      </c>
      <c r="K13" s="19">
        <v>159</v>
      </c>
      <c r="L13" s="19">
        <v>309</v>
      </c>
      <c r="M13" s="19">
        <v>453</v>
      </c>
      <c r="N13" s="19">
        <v>66</v>
      </c>
      <c r="O13" s="19">
        <v>196</v>
      </c>
      <c r="P13" s="19">
        <v>156</v>
      </c>
      <c r="Q13" s="19">
        <v>87</v>
      </c>
      <c r="R13" s="19">
        <v>225</v>
      </c>
      <c r="S13" s="19">
        <v>390</v>
      </c>
      <c r="T13" s="19">
        <v>86</v>
      </c>
      <c r="U13" s="19">
        <v>195</v>
      </c>
      <c r="V13" s="19">
        <v>210</v>
      </c>
      <c r="W13" s="19">
        <v>276</v>
      </c>
      <c r="X13" s="19">
        <v>111</v>
      </c>
      <c r="Y13" s="19">
        <v>182</v>
      </c>
      <c r="Z13" s="19">
        <v>166</v>
      </c>
      <c r="AA13" s="19">
        <v>432</v>
      </c>
      <c r="AB13" s="19">
        <v>36</v>
      </c>
      <c r="AC13" s="19">
        <v>129</v>
      </c>
      <c r="AD13" s="19">
        <v>280</v>
      </c>
      <c r="AE13" s="19">
        <v>316</v>
      </c>
      <c r="AF13" s="19">
        <v>93</v>
      </c>
      <c r="AG13" s="19">
        <v>316</v>
      </c>
      <c r="AH13" s="19">
        <v>175</v>
      </c>
      <c r="AI13" s="19">
        <v>51</v>
      </c>
      <c r="AJ13" s="19">
        <v>739</v>
      </c>
      <c r="AK13" s="19">
        <v>288</v>
      </c>
      <c r="AL13" s="19">
        <v>148</v>
      </c>
      <c r="AM13" s="19">
        <v>122</v>
      </c>
      <c r="AN13" s="19">
        <v>98</v>
      </c>
      <c r="AO13" s="19">
        <v>168</v>
      </c>
      <c r="AP13" s="19">
        <v>292</v>
      </c>
      <c r="AQ13" s="19">
        <v>183</v>
      </c>
      <c r="AR13" s="1">
        <v>83</v>
      </c>
      <c r="AS13" s="1">
        <v>73</v>
      </c>
      <c r="AT13" s="1">
        <v>72</v>
      </c>
      <c r="AU13" s="1">
        <v>63</v>
      </c>
      <c r="AV13" s="1">
        <v>58</v>
      </c>
      <c r="AW13" s="1">
        <v>72</v>
      </c>
      <c r="AX13" s="1">
        <v>1</v>
      </c>
      <c r="AY13" s="1">
        <v>46</v>
      </c>
      <c r="AZ13" s="1">
        <v>45</v>
      </c>
      <c r="BA13" s="1">
        <v>46</v>
      </c>
    </row>
    <row r="14" spans="1:53" ht="11.25">
      <c r="A14" s="1" t="s">
        <v>175</v>
      </c>
      <c r="B14" s="19">
        <v>3303</v>
      </c>
      <c r="C14" s="19">
        <v>33</v>
      </c>
      <c r="D14" s="19">
        <v>48</v>
      </c>
      <c r="E14" s="19">
        <v>21</v>
      </c>
      <c r="F14" s="19">
        <v>22</v>
      </c>
      <c r="G14" s="19">
        <v>42</v>
      </c>
      <c r="H14" s="19">
        <v>48</v>
      </c>
      <c r="I14" s="19">
        <v>48</v>
      </c>
      <c r="J14" s="19">
        <v>29</v>
      </c>
      <c r="K14" s="19">
        <v>21</v>
      </c>
      <c r="L14" s="19">
        <v>54</v>
      </c>
      <c r="M14" s="19">
        <v>48</v>
      </c>
      <c r="N14" s="19">
        <v>28</v>
      </c>
      <c r="O14" s="19">
        <v>108</v>
      </c>
      <c r="P14" s="19">
        <v>116</v>
      </c>
      <c r="Q14" s="19">
        <v>63</v>
      </c>
      <c r="R14" s="19">
        <v>85</v>
      </c>
      <c r="S14" s="19">
        <v>75</v>
      </c>
      <c r="T14" s="19">
        <v>66</v>
      </c>
      <c r="U14" s="19">
        <v>48</v>
      </c>
      <c r="V14" s="19">
        <v>95</v>
      </c>
      <c r="W14" s="19">
        <v>84</v>
      </c>
      <c r="X14" s="19">
        <v>66</v>
      </c>
      <c r="Y14" s="19">
        <v>64</v>
      </c>
      <c r="Z14" s="19">
        <v>80</v>
      </c>
      <c r="AA14" s="19">
        <v>88</v>
      </c>
      <c r="AB14" s="19">
        <v>12</v>
      </c>
      <c r="AC14" s="19">
        <v>105</v>
      </c>
      <c r="AD14" s="19">
        <v>108</v>
      </c>
      <c r="AE14" s="19">
        <v>108</v>
      </c>
      <c r="AF14" s="19">
        <v>66</v>
      </c>
      <c r="AG14" s="19">
        <v>84</v>
      </c>
      <c r="AH14" s="19">
        <v>90</v>
      </c>
      <c r="AI14" s="19">
        <v>6</v>
      </c>
      <c r="AJ14" s="19">
        <v>490</v>
      </c>
      <c r="AK14" s="19">
        <v>87</v>
      </c>
      <c r="AL14" s="19">
        <v>124</v>
      </c>
      <c r="AM14" s="19">
        <v>118</v>
      </c>
      <c r="AN14" s="19">
        <v>21</v>
      </c>
      <c r="AO14" s="19">
        <v>34</v>
      </c>
      <c r="AP14" s="19">
        <v>62</v>
      </c>
      <c r="AQ14" s="19">
        <v>33</v>
      </c>
      <c r="AR14" s="1">
        <v>49</v>
      </c>
      <c r="AS14" s="1">
        <v>20</v>
      </c>
      <c r="AT14" s="1">
        <v>56</v>
      </c>
      <c r="AU14" s="1">
        <v>13</v>
      </c>
      <c r="AV14" s="1">
        <v>32</v>
      </c>
      <c r="AW14" s="1">
        <v>23</v>
      </c>
      <c r="AX14" s="1">
        <v>5</v>
      </c>
      <c r="AY14" s="1">
        <v>14</v>
      </c>
      <c r="AZ14" s="1">
        <v>15</v>
      </c>
      <c r="BA14" s="1">
        <v>48</v>
      </c>
    </row>
    <row r="15" spans="1:53" ht="11.25">
      <c r="A15" s="1" t="s">
        <v>176</v>
      </c>
      <c r="B15" s="19">
        <v>3577</v>
      </c>
      <c r="C15" s="19">
        <v>63</v>
      </c>
      <c r="D15" s="19">
        <v>84</v>
      </c>
      <c r="E15" s="19">
        <v>60</v>
      </c>
      <c r="F15" s="19">
        <v>58</v>
      </c>
      <c r="G15" s="19">
        <v>27</v>
      </c>
      <c r="H15" s="19">
        <v>80</v>
      </c>
      <c r="I15" s="19">
        <v>117</v>
      </c>
      <c r="J15" s="19">
        <v>29</v>
      </c>
      <c r="K15" s="19">
        <v>21</v>
      </c>
      <c r="L15" s="19">
        <v>126</v>
      </c>
      <c r="M15" s="19">
        <v>42</v>
      </c>
      <c r="N15" s="19">
        <v>36</v>
      </c>
      <c r="O15" s="19">
        <v>168</v>
      </c>
      <c r="P15" s="19">
        <v>196</v>
      </c>
      <c r="Q15" s="19">
        <v>87</v>
      </c>
      <c r="R15" s="19">
        <v>120</v>
      </c>
      <c r="S15" s="19">
        <v>150</v>
      </c>
      <c r="T15" s="19">
        <v>54</v>
      </c>
      <c r="U15" s="19">
        <v>15</v>
      </c>
      <c r="V15" s="19">
        <v>245</v>
      </c>
      <c r="W15" s="19">
        <v>44</v>
      </c>
      <c r="X15" s="19">
        <v>63</v>
      </c>
      <c r="Y15" s="19">
        <v>42</v>
      </c>
      <c r="Z15" s="19">
        <v>26</v>
      </c>
      <c r="AA15" s="19">
        <v>120</v>
      </c>
      <c r="AB15" s="19">
        <v>69</v>
      </c>
      <c r="AC15" s="19">
        <v>57</v>
      </c>
      <c r="AD15" s="19">
        <v>136</v>
      </c>
      <c r="AE15" s="19">
        <v>36</v>
      </c>
      <c r="AF15" s="19">
        <v>84</v>
      </c>
      <c r="AG15" s="19">
        <v>76</v>
      </c>
      <c r="AH15" s="19">
        <v>70</v>
      </c>
      <c r="AI15" s="19">
        <v>19</v>
      </c>
      <c r="AJ15" s="19">
        <v>394</v>
      </c>
      <c r="AK15" s="19">
        <v>69</v>
      </c>
      <c r="AL15" s="19">
        <v>38</v>
      </c>
      <c r="AM15" s="19">
        <v>36</v>
      </c>
      <c r="AN15" s="19">
        <v>22</v>
      </c>
      <c r="AO15" s="19">
        <v>40</v>
      </c>
      <c r="AP15" s="19">
        <v>32</v>
      </c>
      <c r="AQ15" s="19">
        <v>33</v>
      </c>
      <c r="AR15" s="1">
        <v>72</v>
      </c>
      <c r="AS15" s="1">
        <v>11</v>
      </c>
      <c r="AT15" s="1">
        <v>16</v>
      </c>
      <c r="AU15" s="1">
        <v>3</v>
      </c>
      <c r="AV15" s="1">
        <v>58</v>
      </c>
      <c r="AW15" s="1">
        <v>31</v>
      </c>
      <c r="AX15" s="1">
        <v>23</v>
      </c>
      <c r="AY15" s="1">
        <v>9</v>
      </c>
      <c r="AZ15" s="1">
        <v>18</v>
      </c>
      <c r="BA15" s="1">
        <v>52</v>
      </c>
    </row>
    <row r="16" spans="1:53" ht="11.25">
      <c r="A16" s="1" t="s">
        <v>12</v>
      </c>
      <c r="B16" s="19">
        <v>66</v>
      </c>
      <c r="C16" s="19">
        <v>3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3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3</v>
      </c>
      <c r="AC16" s="19">
        <v>0</v>
      </c>
      <c r="AD16" s="19">
        <v>4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6</v>
      </c>
      <c r="AL16" s="19">
        <v>20</v>
      </c>
      <c r="AM16" s="19">
        <v>18</v>
      </c>
      <c r="AN16" s="19">
        <v>2</v>
      </c>
      <c r="AO16" s="19">
        <v>0</v>
      </c>
      <c r="AP16" s="19">
        <v>2</v>
      </c>
      <c r="AQ16" s="19">
        <v>3</v>
      </c>
      <c r="AR16" s="1">
        <v>1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1</v>
      </c>
      <c r="BA16" s="1">
        <v>0</v>
      </c>
    </row>
    <row r="17" spans="2:43" ht="11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1:43" ht="11.25">
      <c r="A18" s="3" t="s">
        <v>44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1:53" s="6" customFormat="1" ht="11.25">
      <c r="A19" s="1" t="s">
        <v>68</v>
      </c>
      <c r="B19" s="1">
        <v>92368</v>
      </c>
      <c r="C19" s="1">
        <v>1245</v>
      </c>
      <c r="D19" s="1">
        <v>1035</v>
      </c>
      <c r="E19" s="1">
        <v>1203</v>
      </c>
      <c r="F19" s="1">
        <v>994</v>
      </c>
      <c r="G19" s="1">
        <v>1338</v>
      </c>
      <c r="H19" s="1">
        <v>950</v>
      </c>
      <c r="I19" s="1">
        <v>1080</v>
      </c>
      <c r="J19" s="1">
        <v>1042</v>
      </c>
      <c r="K19" s="1">
        <v>1212</v>
      </c>
      <c r="L19" s="1">
        <v>1707</v>
      </c>
      <c r="M19" s="1">
        <v>1869</v>
      </c>
      <c r="N19" s="1">
        <v>950</v>
      </c>
      <c r="O19" s="1">
        <v>3272</v>
      </c>
      <c r="P19" s="1">
        <v>2292</v>
      </c>
      <c r="Q19" s="1">
        <v>1092</v>
      </c>
      <c r="R19" s="1">
        <v>2755</v>
      </c>
      <c r="S19" s="1">
        <v>5220</v>
      </c>
      <c r="T19" s="1">
        <v>1228</v>
      </c>
      <c r="U19" s="1">
        <v>1530</v>
      </c>
      <c r="V19" s="1">
        <v>3510</v>
      </c>
      <c r="W19" s="1">
        <v>2372</v>
      </c>
      <c r="X19" s="1">
        <v>1548</v>
      </c>
      <c r="Y19" s="1">
        <v>1348</v>
      </c>
      <c r="Z19" s="1">
        <v>1286</v>
      </c>
      <c r="AA19" s="1">
        <v>4260</v>
      </c>
      <c r="AB19" s="1">
        <v>1284</v>
      </c>
      <c r="AC19" s="1">
        <v>2016</v>
      </c>
      <c r="AD19" s="1">
        <v>2360</v>
      </c>
      <c r="AE19" s="1">
        <v>3036</v>
      </c>
      <c r="AF19" s="1">
        <v>1623</v>
      </c>
      <c r="AG19" s="1">
        <v>2432</v>
      </c>
      <c r="AH19" s="1">
        <v>2840</v>
      </c>
      <c r="AI19" s="1">
        <v>485</v>
      </c>
      <c r="AJ19" s="1">
        <v>13247</v>
      </c>
      <c r="AK19" s="1">
        <v>1704</v>
      </c>
      <c r="AL19" s="1">
        <v>1542</v>
      </c>
      <c r="AM19" s="1">
        <v>1098</v>
      </c>
      <c r="AN19" s="1">
        <v>827</v>
      </c>
      <c r="AO19" s="1">
        <v>1340</v>
      </c>
      <c r="AP19" s="1">
        <v>1604</v>
      </c>
      <c r="AQ19" s="1">
        <v>1935</v>
      </c>
      <c r="AR19" s="1">
        <v>1109</v>
      </c>
      <c r="AS19" s="1">
        <v>864</v>
      </c>
      <c r="AT19" s="1">
        <v>840</v>
      </c>
      <c r="AU19" s="1">
        <v>346</v>
      </c>
      <c r="AV19" s="1">
        <v>756</v>
      </c>
      <c r="AW19" s="1">
        <v>606</v>
      </c>
      <c r="AX19" s="1">
        <v>185</v>
      </c>
      <c r="AY19" s="1">
        <v>373</v>
      </c>
      <c r="AZ19" s="1">
        <v>328</v>
      </c>
      <c r="BA19" s="1">
        <v>1250</v>
      </c>
    </row>
    <row r="20" spans="1:53" s="6" customFormat="1" ht="11.25">
      <c r="A20" s="1" t="s">
        <v>46</v>
      </c>
      <c r="B20" s="1">
        <v>62639</v>
      </c>
      <c r="C20" s="1">
        <v>870</v>
      </c>
      <c r="D20" s="1">
        <v>744</v>
      </c>
      <c r="E20" s="1">
        <v>912</v>
      </c>
      <c r="F20" s="1">
        <v>696</v>
      </c>
      <c r="G20" s="1">
        <v>906</v>
      </c>
      <c r="H20" s="1">
        <v>656</v>
      </c>
      <c r="I20" s="1">
        <v>738</v>
      </c>
      <c r="J20" s="1">
        <v>646</v>
      </c>
      <c r="K20" s="1">
        <v>852</v>
      </c>
      <c r="L20" s="1">
        <v>1053</v>
      </c>
      <c r="M20" s="1">
        <v>1020</v>
      </c>
      <c r="N20" s="1">
        <v>700</v>
      </c>
      <c r="O20" s="1">
        <v>2292</v>
      </c>
      <c r="P20" s="1">
        <v>1688</v>
      </c>
      <c r="Q20" s="1">
        <v>786</v>
      </c>
      <c r="R20" s="1">
        <v>1930</v>
      </c>
      <c r="S20" s="1">
        <v>3445</v>
      </c>
      <c r="T20" s="1">
        <v>836</v>
      </c>
      <c r="U20" s="1">
        <v>954</v>
      </c>
      <c r="V20" s="1">
        <v>2455</v>
      </c>
      <c r="W20" s="1">
        <v>1532</v>
      </c>
      <c r="X20" s="1">
        <v>1104</v>
      </c>
      <c r="Y20" s="1">
        <v>884</v>
      </c>
      <c r="Z20" s="1">
        <v>884</v>
      </c>
      <c r="AA20" s="1">
        <v>2896</v>
      </c>
      <c r="AB20" s="1">
        <v>840</v>
      </c>
      <c r="AC20" s="1">
        <v>1353</v>
      </c>
      <c r="AD20" s="1">
        <v>1528</v>
      </c>
      <c r="AE20" s="1">
        <v>2108</v>
      </c>
      <c r="AF20" s="1">
        <v>1113</v>
      </c>
      <c r="AG20" s="1">
        <v>1676</v>
      </c>
      <c r="AH20" s="1">
        <v>2195</v>
      </c>
      <c r="AI20" s="1">
        <v>335</v>
      </c>
      <c r="AJ20" s="1">
        <v>9254</v>
      </c>
      <c r="AK20" s="1">
        <v>1011</v>
      </c>
      <c r="AL20" s="1">
        <v>1028</v>
      </c>
      <c r="AM20" s="1">
        <v>774</v>
      </c>
      <c r="AN20" s="1">
        <v>553</v>
      </c>
      <c r="AO20" s="1">
        <v>824</v>
      </c>
      <c r="AP20" s="1">
        <v>1004</v>
      </c>
      <c r="AQ20" s="1">
        <v>1302</v>
      </c>
      <c r="AR20" s="1">
        <v>746</v>
      </c>
      <c r="AS20" s="1">
        <v>482</v>
      </c>
      <c r="AT20" s="1">
        <v>526</v>
      </c>
      <c r="AU20" s="1">
        <v>229</v>
      </c>
      <c r="AV20" s="1">
        <v>468</v>
      </c>
      <c r="AW20" s="1">
        <v>372</v>
      </c>
      <c r="AX20" s="1">
        <v>126</v>
      </c>
      <c r="AY20" s="1">
        <v>250</v>
      </c>
      <c r="AZ20" s="1">
        <v>219</v>
      </c>
      <c r="BA20" s="1">
        <v>844</v>
      </c>
    </row>
    <row r="21" spans="1:53" ht="11.25">
      <c r="A21" s="55" t="s">
        <v>47</v>
      </c>
      <c r="B21" s="6">
        <v>44257</v>
      </c>
      <c r="C21" s="6">
        <v>615</v>
      </c>
      <c r="D21" s="6">
        <v>447</v>
      </c>
      <c r="E21" s="6">
        <v>684</v>
      </c>
      <c r="F21" s="6">
        <v>486</v>
      </c>
      <c r="G21" s="6">
        <v>690</v>
      </c>
      <c r="H21" s="6">
        <v>434</v>
      </c>
      <c r="I21" s="6">
        <v>462</v>
      </c>
      <c r="J21" s="6">
        <v>425</v>
      </c>
      <c r="K21" s="6">
        <v>612</v>
      </c>
      <c r="L21" s="6">
        <v>714</v>
      </c>
      <c r="M21" s="6">
        <v>513</v>
      </c>
      <c r="N21" s="6">
        <v>550</v>
      </c>
      <c r="O21" s="6">
        <v>1740</v>
      </c>
      <c r="P21" s="6">
        <v>1180</v>
      </c>
      <c r="Q21" s="6">
        <v>537</v>
      </c>
      <c r="R21" s="6">
        <v>1335</v>
      </c>
      <c r="S21" s="6">
        <v>2610</v>
      </c>
      <c r="T21" s="6">
        <v>594</v>
      </c>
      <c r="U21" s="6">
        <v>597</v>
      </c>
      <c r="V21" s="6">
        <v>1665</v>
      </c>
      <c r="W21" s="6">
        <v>980</v>
      </c>
      <c r="X21" s="6">
        <v>774</v>
      </c>
      <c r="Y21" s="6">
        <v>598</v>
      </c>
      <c r="Z21" s="6">
        <v>596</v>
      </c>
      <c r="AA21" s="6">
        <v>2272</v>
      </c>
      <c r="AB21" s="6">
        <v>591</v>
      </c>
      <c r="AC21" s="6">
        <v>999</v>
      </c>
      <c r="AD21" s="6">
        <v>988</v>
      </c>
      <c r="AE21" s="6">
        <v>1724</v>
      </c>
      <c r="AF21" s="6">
        <v>825</v>
      </c>
      <c r="AG21" s="6">
        <v>1128</v>
      </c>
      <c r="AH21" s="6">
        <v>1665</v>
      </c>
      <c r="AI21" s="6">
        <v>238</v>
      </c>
      <c r="AJ21" s="6">
        <v>6864</v>
      </c>
      <c r="AK21" s="6">
        <v>618</v>
      </c>
      <c r="AL21" s="6">
        <v>598</v>
      </c>
      <c r="AM21" s="6">
        <v>550</v>
      </c>
      <c r="AN21" s="6">
        <v>400</v>
      </c>
      <c r="AO21" s="6">
        <v>494</v>
      </c>
      <c r="AP21" s="6">
        <v>612</v>
      </c>
      <c r="AQ21" s="6">
        <v>864</v>
      </c>
      <c r="AR21" s="6">
        <v>499</v>
      </c>
      <c r="AS21" s="6">
        <v>340</v>
      </c>
      <c r="AT21" s="6">
        <v>400</v>
      </c>
      <c r="AU21" s="6">
        <v>147</v>
      </c>
      <c r="AV21" s="6">
        <v>338</v>
      </c>
      <c r="AW21" s="6">
        <v>228</v>
      </c>
      <c r="AX21" s="6">
        <v>80</v>
      </c>
      <c r="AY21" s="6">
        <v>179</v>
      </c>
      <c r="AZ21" s="6">
        <v>132</v>
      </c>
      <c r="BA21" s="6">
        <v>646</v>
      </c>
    </row>
    <row r="22" spans="1:53" ht="11.25">
      <c r="A22" s="55" t="s">
        <v>67</v>
      </c>
      <c r="B22" s="6">
        <v>18382</v>
      </c>
      <c r="C22" s="6">
        <v>255</v>
      </c>
      <c r="D22" s="6">
        <v>297</v>
      </c>
      <c r="E22" s="6">
        <v>228</v>
      </c>
      <c r="F22" s="6">
        <v>210</v>
      </c>
      <c r="G22" s="6">
        <v>216</v>
      </c>
      <c r="H22" s="6">
        <v>222</v>
      </c>
      <c r="I22" s="6">
        <v>276</v>
      </c>
      <c r="J22" s="6">
        <v>221</v>
      </c>
      <c r="K22" s="6">
        <v>240</v>
      </c>
      <c r="L22" s="6">
        <v>339</v>
      </c>
      <c r="M22" s="6">
        <v>507</v>
      </c>
      <c r="N22" s="6">
        <v>150</v>
      </c>
      <c r="O22" s="6">
        <v>552</v>
      </c>
      <c r="P22" s="6">
        <v>508</v>
      </c>
      <c r="Q22" s="6">
        <v>249</v>
      </c>
      <c r="R22" s="6">
        <v>595</v>
      </c>
      <c r="S22" s="6">
        <v>835</v>
      </c>
      <c r="T22" s="6">
        <v>242</v>
      </c>
      <c r="U22" s="6">
        <v>357</v>
      </c>
      <c r="V22" s="6">
        <v>790</v>
      </c>
      <c r="W22" s="6">
        <v>552</v>
      </c>
      <c r="X22" s="6">
        <v>330</v>
      </c>
      <c r="Y22" s="6">
        <v>286</v>
      </c>
      <c r="Z22" s="6">
        <v>288</v>
      </c>
      <c r="AA22" s="6">
        <v>624</v>
      </c>
      <c r="AB22" s="6">
        <v>249</v>
      </c>
      <c r="AC22" s="6">
        <v>354</v>
      </c>
      <c r="AD22" s="6">
        <v>540</v>
      </c>
      <c r="AE22" s="6">
        <v>384</v>
      </c>
      <c r="AF22" s="6">
        <v>288</v>
      </c>
      <c r="AG22" s="6">
        <v>548</v>
      </c>
      <c r="AH22" s="6">
        <v>530</v>
      </c>
      <c r="AI22" s="6">
        <v>97</v>
      </c>
      <c r="AJ22" s="6">
        <v>2390</v>
      </c>
      <c r="AK22" s="6">
        <v>393</v>
      </c>
      <c r="AL22" s="6">
        <v>430</v>
      </c>
      <c r="AM22" s="6">
        <v>224</v>
      </c>
      <c r="AN22" s="6">
        <v>153</v>
      </c>
      <c r="AO22" s="6">
        <v>330</v>
      </c>
      <c r="AP22" s="6">
        <v>392</v>
      </c>
      <c r="AQ22" s="6">
        <v>438</v>
      </c>
      <c r="AR22" s="6">
        <v>247</v>
      </c>
      <c r="AS22" s="6">
        <v>142</v>
      </c>
      <c r="AT22" s="6">
        <v>126</v>
      </c>
      <c r="AU22" s="6">
        <v>82</v>
      </c>
      <c r="AV22" s="6">
        <v>130</v>
      </c>
      <c r="AW22" s="6">
        <v>144</v>
      </c>
      <c r="AX22" s="6">
        <v>46</v>
      </c>
      <c r="AY22" s="6">
        <v>71</v>
      </c>
      <c r="AZ22" s="6">
        <v>87</v>
      </c>
      <c r="BA22" s="6">
        <v>198</v>
      </c>
    </row>
    <row r="23" spans="1:53" s="6" customFormat="1" ht="11.25">
      <c r="A23" s="1" t="s">
        <v>186</v>
      </c>
      <c r="B23" s="1">
        <v>11195</v>
      </c>
      <c r="C23" s="1">
        <v>135</v>
      </c>
      <c r="D23" s="1">
        <v>159</v>
      </c>
      <c r="E23" s="1">
        <v>78</v>
      </c>
      <c r="F23" s="1">
        <v>138</v>
      </c>
      <c r="G23" s="1">
        <v>213</v>
      </c>
      <c r="H23" s="1">
        <v>84</v>
      </c>
      <c r="I23" s="1">
        <v>135</v>
      </c>
      <c r="J23" s="1">
        <v>154</v>
      </c>
      <c r="K23" s="1">
        <v>237</v>
      </c>
      <c r="L23" s="1">
        <v>159</v>
      </c>
      <c r="M23" s="1">
        <v>438</v>
      </c>
      <c r="N23" s="1">
        <v>66</v>
      </c>
      <c r="O23" s="1">
        <v>376</v>
      </c>
      <c r="P23" s="1">
        <v>232</v>
      </c>
      <c r="Q23" s="1">
        <v>48</v>
      </c>
      <c r="R23" s="1">
        <v>230</v>
      </c>
      <c r="S23" s="1">
        <v>750</v>
      </c>
      <c r="T23" s="1">
        <v>134</v>
      </c>
      <c r="U23" s="1">
        <v>300</v>
      </c>
      <c r="V23" s="1">
        <v>325</v>
      </c>
      <c r="W23" s="1">
        <v>388</v>
      </c>
      <c r="X23" s="1">
        <v>168</v>
      </c>
      <c r="Y23" s="1">
        <v>180</v>
      </c>
      <c r="Z23" s="1">
        <v>122</v>
      </c>
      <c r="AA23" s="1">
        <v>740</v>
      </c>
      <c r="AB23" s="1">
        <v>195</v>
      </c>
      <c r="AC23" s="1">
        <v>384</v>
      </c>
      <c r="AD23" s="1">
        <v>220</v>
      </c>
      <c r="AE23" s="1">
        <v>308</v>
      </c>
      <c r="AF23" s="1">
        <v>165</v>
      </c>
      <c r="AG23" s="1">
        <v>324</v>
      </c>
      <c r="AH23" s="1">
        <v>180</v>
      </c>
      <c r="AI23" s="1">
        <v>81</v>
      </c>
      <c r="AJ23" s="1">
        <v>902</v>
      </c>
      <c r="AK23" s="1">
        <v>252</v>
      </c>
      <c r="AL23" s="1">
        <v>122</v>
      </c>
      <c r="AM23" s="1">
        <v>128</v>
      </c>
      <c r="AN23" s="1">
        <v>151</v>
      </c>
      <c r="AO23" s="1">
        <v>240</v>
      </c>
      <c r="AP23" s="1">
        <v>252</v>
      </c>
      <c r="AQ23" s="1">
        <v>318</v>
      </c>
      <c r="AR23" s="1">
        <v>136</v>
      </c>
      <c r="AS23" s="1">
        <v>169</v>
      </c>
      <c r="AT23" s="1">
        <v>140</v>
      </c>
      <c r="AU23" s="1">
        <v>60</v>
      </c>
      <c r="AV23" s="1">
        <v>90</v>
      </c>
      <c r="AW23" s="1">
        <v>76</v>
      </c>
      <c r="AX23" s="1">
        <v>15</v>
      </c>
      <c r="AY23" s="1">
        <v>41</v>
      </c>
      <c r="AZ23" s="1">
        <v>43</v>
      </c>
      <c r="BA23" s="1">
        <v>214</v>
      </c>
    </row>
    <row r="24" spans="1:53" ht="11.25">
      <c r="A24" s="55" t="s">
        <v>47</v>
      </c>
      <c r="B24" s="6">
        <v>4121</v>
      </c>
      <c r="C24" s="6">
        <v>36</v>
      </c>
      <c r="D24" s="6">
        <v>39</v>
      </c>
      <c r="E24" s="6">
        <v>33</v>
      </c>
      <c r="F24" s="6">
        <v>56</v>
      </c>
      <c r="G24" s="6">
        <v>102</v>
      </c>
      <c r="H24" s="6">
        <v>16</v>
      </c>
      <c r="I24" s="6">
        <v>75</v>
      </c>
      <c r="J24" s="6">
        <v>17</v>
      </c>
      <c r="K24" s="6">
        <v>81</v>
      </c>
      <c r="L24" s="6">
        <v>48</v>
      </c>
      <c r="M24" s="6">
        <v>159</v>
      </c>
      <c r="N24" s="6">
        <v>22</v>
      </c>
      <c r="O24" s="6">
        <v>152</v>
      </c>
      <c r="P24" s="6">
        <v>44</v>
      </c>
      <c r="Q24" s="6">
        <v>12</v>
      </c>
      <c r="R24" s="6">
        <v>90</v>
      </c>
      <c r="S24" s="6">
        <v>415</v>
      </c>
      <c r="T24" s="6">
        <v>32</v>
      </c>
      <c r="U24" s="6">
        <v>129</v>
      </c>
      <c r="V24" s="6">
        <v>95</v>
      </c>
      <c r="W24" s="6">
        <v>128</v>
      </c>
      <c r="X24" s="6">
        <v>78</v>
      </c>
      <c r="Y24" s="6">
        <v>54</v>
      </c>
      <c r="Z24" s="6">
        <v>46</v>
      </c>
      <c r="AA24" s="6">
        <v>340</v>
      </c>
      <c r="AB24" s="6">
        <v>66</v>
      </c>
      <c r="AC24" s="6">
        <v>147</v>
      </c>
      <c r="AD24" s="6">
        <v>64</v>
      </c>
      <c r="AE24" s="6">
        <v>140</v>
      </c>
      <c r="AF24" s="6">
        <v>39</v>
      </c>
      <c r="AG24" s="6">
        <v>92</v>
      </c>
      <c r="AH24" s="6">
        <v>90</v>
      </c>
      <c r="AI24" s="6">
        <v>30</v>
      </c>
      <c r="AJ24" s="6">
        <v>365</v>
      </c>
      <c r="AK24" s="6">
        <v>45</v>
      </c>
      <c r="AL24" s="6">
        <v>36</v>
      </c>
      <c r="AM24" s="6">
        <v>36</v>
      </c>
      <c r="AN24" s="6">
        <v>74</v>
      </c>
      <c r="AO24" s="6">
        <v>62</v>
      </c>
      <c r="AP24" s="6">
        <v>68</v>
      </c>
      <c r="AQ24" s="6">
        <v>102</v>
      </c>
      <c r="AR24" s="6">
        <v>53</v>
      </c>
      <c r="AS24" s="6">
        <v>39</v>
      </c>
      <c r="AT24" s="6">
        <v>62</v>
      </c>
      <c r="AU24" s="6">
        <v>19</v>
      </c>
      <c r="AV24" s="6">
        <v>26</v>
      </c>
      <c r="AW24" s="6">
        <v>23</v>
      </c>
      <c r="AX24" s="6">
        <v>3</v>
      </c>
      <c r="AY24" s="6">
        <v>11</v>
      </c>
      <c r="AZ24" s="6">
        <v>12</v>
      </c>
      <c r="BA24" s="6">
        <v>118</v>
      </c>
    </row>
    <row r="25" spans="1:53" ht="11.25">
      <c r="A25" s="55" t="s">
        <v>67</v>
      </c>
      <c r="B25" s="6">
        <v>7072</v>
      </c>
      <c r="C25" s="6">
        <v>99</v>
      </c>
      <c r="D25" s="6">
        <v>120</v>
      </c>
      <c r="E25" s="6">
        <v>45</v>
      </c>
      <c r="F25" s="6">
        <v>82</v>
      </c>
      <c r="G25" s="6">
        <v>111</v>
      </c>
      <c r="H25" s="6">
        <v>68</v>
      </c>
      <c r="I25" s="6">
        <v>60</v>
      </c>
      <c r="J25" s="6">
        <v>137</v>
      </c>
      <c r="K25" s="6">
        <v>156</v>
      </c>
      <c r="L25" s="6">
        <v>111</v>
      </c>
      <c r="M25" s="6">
        <v>279</v>
      </c>
      <c r="N25" s="6">
        <v>44</v>
      </c>
      <c r="O25" s="6">
        <v>224</v>
      </c>
      <c r="P25" s="6">
        <v>188</v>
      </c>
      <c r="Q25" s="6">
        <v>33</v>
      </c>
      <c r="R25" s="6">
        <v>140</v>
      </c>
      <c r="S25" s="6">
        <v>335</v>
      </c>
      <c r="T25" s="6">
        <v>102</v>
      </c>
      <c r="U25" s="6">
        <v>171</v>
      </c>
      <c r="V25" s="6">
        <v>230</v>
      </c>
      <c r="W25" s="6">
        <v>260</v>
      </c>
      <c r="X25" s="6">
        <v>90</v>
      </c>
      <c r="Y25" s="6">
        <v>126</v>
      </c>
      <c r="Z25" s="6">
        <v>76</v>
      </c>
      <c r="AA25" s="6">
        <v>400</v>
      </c>
      <c r="AB25" s="6">
        <v>129</v>
      </c>
      <c r="AC25" s="6">
        <v>237</v>
      </c>
      <c r="AD25" s="6">
        <v>156</v>
      </c>
      <c r="AE25" s="6">
        <v>168</v>
      </c>
      <c r="AF25" s="6">
        <v>126</v>
      </c>
      <c r="AG25" s="6">
        <v>232</v>
      </c>
      <c r="AH25" s="6">
        <v>90</v>
      </c>
      <c r="AI25" s="6">
        <v>51</v>
      </c>
      <c r="AJ25" s="6">
        <v>538</v>
      </c>
      <c r="AK25" s="6">
        <v>207</v>
      </c>
      <c r="AL25" s="6">
        <v>86</v>
      </c>
      <c r="AM25" s="6">
        <v>92</v>
      </c>
      <c r="AN25" s="6">
        <v>77</v>
      </c>
      <c r="AO25" s="6">
        <v>178</v>
      </c>
      <c r="AP25" s="6">
        <v>184</v>
      </c>
      <c r="AQ25" s="6">
        <v>216</v>
      </c>
      <c r="AR25" s="6">
        <v>83</v>
      </c>
      <c r="AS25" s="6">
        <v>130</v>
      </c>
      <c r="AT25" s="6">
        <v>78</v>
      </c>
      <c r="AU25" s="6">
        <v>41</v>
      </c>
      <c r="AV25" s="6">
        <v>64</v>
      </c>
      <c r="AW25" s="6">
        <v>53</v>
      </c>
      <c r="AX25" s="6">
        <v>12</v>
      </c>
      <c r="AY25" s="6">
        <v>30</v>
      </c>
      <c r="AZ25" s="6">
        <v>31</v>
      </c>
      <c r="BA25" s="6">
        <v>96</v>
      </c>
    </row>
    <row r="26" spans="1:53" s="6" customFormat="1" ht="11.25">
      <c r="A26" s="1" t="s">
        <v>48</v>
      </c>
      <c r="B26" s="1">
        <v>526</v>
      </c>
      <c r="C26" s="1">
        <v>0</v>
      </c>
      <c r="D26" s="1">
        <v>3</v>
      </c>
      <c r="E26" s="1">
        <v>15</v>
      </c>
      <c r="F26" s="1">
        <v>4</v>
      </c>
      <c r="G26" s="1">
        <v>6</v>
      </c>
      <c r="H26" s="1">
        <v>6</v>
      </c>
      <c r="I26" s="1">
        <v>3</v>
      </c>
      <c r="J26" s="1">
        <v>0</v>
      </c>
      <c r="K26" s="1">
        <v>0</v>
      </c>
      <c r="L26" s="1">
        <v>0</v>
      </c>
      <c r="M26" s="1">
        <v>3</v>
      </c>
      <c r="N26" s="1">
        <v>28</v>
      </c>
      <c r="O26" s="1">
        <v>32</v>
      </c>
      <c r="P26" s="1">
        <v>0</v>
      </c>
      <c r="Q26" s="1">
        <v>27</v>
      </c>
      <c r="R26" s="1">
        <v>30</v>
      </c>
      <c r="S26" s="1">
        <v>30</v>
      </c>
      <c r="T26" s="1">
        <v>18</v>
      </c>
      <c r="U26" s="1">
        <v>0</v>
      </c>
      <c r="V26" s="1">
        <v>105</v>
      </c>
      <c r="W26" s="1">
        <v>20</v>
      </c>
      <c r="X26" s="1">
        <v>3</v>
      </c>
      <c r="Y26" s="1">
        <v>4</v>
      </c>
      <c r="Z26" s="1">
        <v>4</v>
      </c>
      <c r="AA26" s="1">
        <v>16</v>
      </c>
      <c r="AB26" s="1">
        <v>0</v>
      </c>
      <c r="AC26" s="1">
        <v>6</v>
      </c>
      <c r="AD26" s="1">
        <v>8</v>
      </c>
      <c r="AE26" s="1">
        <v>24</v>
      </c>
      <c r="AF26" s="1">
        <v>3</v>
      </c>
      <c r="AG26" s="1">
        <v>12</v>
      </c>
      <c r="AH26" s="1">
        <v>15</v>
      </c>
      <c r="AI26" s="1">
        <v>1</v>
      </c>
      <c r="AJ26" s="1">
        <v>29</v>
      </c>
      <c r="AK26" s="1">
        <v>9</v>
      </c>
      <c r="AL26" s="1">
        <v>2</v>
      </c>
      <c r="AM26" s="1">
        <v>14</v>
      </c>
      <c r="AN26" s="1">
        <v>1</v>
      </c>
      <c r="AO26" s="1">
        <v>4</v>
      </c>
      <c r="AP26" s="1">
        <v>8</v>
      </c>
      <c r="AQ26" s="1">
        <v>3</v>
      </c>
      <c r="AR26" s="1">
        <v>4</v>
      </c>
      <c r="AS26" s="1">
        <v>3</v>
      </c>
      <c r="AT26" s="1">
        <v>6</v>
      </c>
      <c r="AU26" s="1">
        <v>1</v>
      </c>
      <c r="AV26" s="1">
        <v>4</v>
      </c>
      <c r="AW26" s="1">
        <v>3</v>
      </c>
      <c r="AX26" s="1">
        <v>0</v>
      </c>
      <c r="AY26" s="1">
        <v>1</v>
      </c>
      <c r="AZ26" s="1">
        <v>4</v>
      </c>
      <c r="BA26" s="1">
        <v>4</v>
      </c>
    </row>
    <row r="27" spans="1:53" s="6" customFormat="1" ht="11.25">
      <c r="A27" s="1" t="s">
        <v>49</v>
      </c>
      <c r="B27" s="1">
        <v>1181</v>
      </c>
      <c r="C27" s="1">
        <v>18</v>
      </c>
      <c r="D27" s="1">
        <v>12</v>
      </c>
      <c r="E27" s="1">
        <v>27</v>
      </c>
      <c r="F27" s="1">
        <v>14</v>
      </c>
      <c r="G27" s="1">
        <v>15</v>
      </c>
      <c r="H27" s="1">
        <v>16</v>
      </c>
      <c r="I27" s="1">
        <v>15</v>
      </c>
      <c r="J27" s="1">
        <v>14</v>
      </c>
      <c r="K27" s="1">
        <v>15</v>
      </c>
      <c r="L27" s="1">
        <v>15</v>
      </c>
      <c r="M27" s="1">
        <v>42</v>
      </c>
      <c r="N27" s="1">
        <v>12</v>
      </c>
      <c r="O27" s="1">
        <v>48</v>
      </c>
      <c r="P27" s="1">
        <v>20</v>
      </c>
      <c r="Q27" s="1">
        <v>12</v>
      </c>
      <c r="R27" s="1">
        <v>30</v>
      </c>
      <c r="S27" s="1">
        <v>55</v>
      </c>
      <c r="T27" s="1">
        <v>6</v>
      </c>
      <c r="U27" s="1">
        <v>18</v>
      </c>
      <c r="V27" s="1">
        <v>30</v>
      </c>
      <c r="W27" s="1">
        <v>12</v>
      </c>
      <c r="X27" s="1">
        <v>6</v>
      </c>
      <c r="Y27" s="1">
        <v>8</v>
      </c>
      <c r="Z27" s="1">
        <v>8</v>
      </c>
      <c r="AA27" s="1">
        <v>20</v>
      </c>
      <c r="AB27" s="1">
        <v>12</v>
      </c>
      <c r="AC27" s="1">
        <v>6</v>
      </c>
      <c r="AD27" s="1">
        <v>28</v>
      </c>
      <c r="AE27" s="1">
        <v>28</v>
      </c>
      <c r="AF27" s="1">
        <v>18</v>
      </c>
      <c r="AG27" s="1">
        <v>28</v>
      </c>
      <c r="AH27" s="1">
        <v>15</v>
      </c>
      <c r="AI27" s="1">
        <v>2</v>
      </c>
      <c r="AJ27" s="1">
        <v>278</v>
      </c>
      <c r="AK27" s="1">
        <v>18</v>
      </c>
      <c r="AL27" s="1">
        <v>28</v>
      </c>
      <c r="AM27" s="1">
        <v>6</v>
      </c>
      <c r="AN27" s="1">
        <v>9</v>
      </c>
      <c r="AO27" s="1">
        <v>12</v>
      </c>
      <c r="AP27" s="1">
        <v>30</v>
      </c>
      <c r="AQ27" s="1">
        <v>39</v>
      </c>
      <c r="AR27" s="1">
        <v>28</v>
      </c>
      <c r="AS27" s="1">
        <v>13</v>
      </c>
      <c r="AT27" s="1">
        <v>18</v>
      </c>
      <c r="AU27" s="1">
        <v>7</v>
      </c>
      <c r="AV27" s="1">
        <v>34</v>
      </c>
      <c r="AW27" s="1">
        <v>10</v>
      </c>
      <c r="AX27" s="1">
        <v>4</v>
      </c>
      <c r="AY27" s="1">
        <v>5</v>
      </c>
      <c r="AZ27" s="1">
        <v>1</v>
      </c>
      <c r="BA27" s="1">
        <v>16</v>
      </c>
    </row>
    <row r="28" spans="1:53" s="6" customFormat="1" ht="11.25">
      <c r="A28" s="1" t="s">
        <v>178</v>
      </c>
      <c r="B28" s="1">
        <v>15897</v>
      </c>
      <c r="C28" s="1">
        <v>213</v>
      </c>
      <c r="D28" s="1">
        <v>108</v>
      </c>
      <c r="E28" s="1">
        <v>168</v>
      </c>
      <c r="F28" s="1">
        <v>136</v>
      </c>
      <c r="G28" s="1">
        <v>195</v>
      </c>
      <c r="H28" s="1">
        <v>172</v>
      </c>
      <c r="I28" s="1">
        <v>177</v>
      </c>
      <c r="J28" s="1">
        <v>228</v>
      </c>
      <c r="K28" s="1">
        <v>105</v>
      </c>
      <c r="L28" s="1">
        <v>453</v>
      </c>
      <c r="M28" s="1">
        <v>348</v>
      </c>
      <c r="N28" s="1">
        <v>140</v>
      </c>
      <c r="O28" s="1">
        <v>500</v>
      </c>
      <c r="P28" s="1">
        <v>348</v>
      </c>
      <c r="Q28" s="1">
        <v>201</v>
      </c>
      <c r="R28" s="1">
        <v>470</v>
      </c>
      <c r="S28" s="1">
        <v>895</v>
      </c>
      <c r="T28" s="1">
        <v>220</v>
      </c>
      <c r="U28" s="1">
        <v>252</v>
      </c>
      <c r="V28" s="1">
        <v>565</v>
      </c>
      <c r="W28" s="1">
        <v>400</v>
      </c>
      <c r="X28" s="1">
        <v>261</v>
      </c>
      <c r="Y28" s="1">
        <v>256</v>
      </c>
      <c r="Z28" s="1">
        <v>254</v>
      </c>
      <c r="AA28" s="1">
        <v>568</v>
      </c>
      <c r="AB28" s="1">
        <v>207</v>
      </c>
      <c r="AC28" s="1">
        <v>261</v>
      </c>
      <c r="AD28" s="1">
        <v>552</v>
      </c>
      <c r="AE28" s="1">
        <v>528</v>
      </c>
      <c r="AF28" s="1">
        <v>291</v>
      </c>
      <c r="AG28" s="1">
        <v>364</v>
      </c>
      <c r="AH28" s="1">
        <v>405</v>
      </c>
      <c r="AI28" s="1">
        <v>63</v>
      </c>
      <c r="AJ28" s="1">
        <v>2602</v>
      </c>
      <c r="AK28" s="1">
        <v>405</v>
      </c>
      <c r="AL28" s="1">
        <v>332</v>
      </c>
      <c r="AM28" s="1">
        <v>164</v>
      </c>
      <c r="AN28" s="1">
        <v>108</v>
      </c>
      <c r="AO28" s="1">
        <v>248</v>
      </c>
      <c r="AP28" s="1">
        <v>292</v>
      </c>
      <c r="AQ28" s="1">
        <v>264</v>
      </c>
      <c r="AR28" s="1">
        <v>181</v>
      </c>
      <c r="AS28" s="1">
        <v>193</v>
      </c>
      <c r="AT28" s="1">
        <v>134</v>
      </c>
      <c r="AU28" s="1">
        <v>47</v>
      </c>
      <c r="AV28" s="1">
        <v>156</v>
      </c>
      <c r="AW28" s="1">
        <v>133</v>
      </c>
      <c r="AX28" s="1">
        <v>39</v>
      </c>
      <c r="AY28" s="1">
        <v>73</v>
      </c>
      <c r="AZ28" s="1">
        <v>56</v>
      </c>
      <c r="BA28" s="1">
        <v>166</v>
      </c>
    </row>
    <row r="29" spans="1:53" s="6" customFormat="1" ht="11.25">
      <c r="A29" s="1" t="s">
        <v>179</v>
      </c>
      <c r="B29" s="1">
        <v>923</v>
      </c>
      <c r="C29" s="1">
        <v>9</v>
      </c>
      <c r="D29" s="1">
        <v>9</v>
      </c>
      <c r="E29" s="1">
        <v>3</v>
      </c>
      <c r="F29" s="1">
        <v>6</v>
      </c>
      <c r="G29" s="1">
        <v>3</v>
      </c>
      <c r="H29" s="1">
        <v>16</v>
      </c>
      <c r="I29" s="1">
        <v>12</v>
      </c>
      <c r="J29" s="1">
        <v>0</v>
      </c>
      <c r="K29" s="1">
        <v>3</v>
      </c>
      <c r="L29" s="1">
        <v>27</v>
      </c>
      <c r="M29" s="1">
        <v>18</v>
      </c>
      <c r="N29" s="1">
        <v>4</v>
      </c>
      <c r="O29" s="1">
        <v>24</v>
      </c>
      <c r="P29" s="1">
        <v>4</v>
      </c>
      <c r="Q29" s="1">
        <v>18</v>
      </c>
      <c r="R29" s="1">
        <v>65</v>
      </c>
      <c r="S29" s="1">
        <v>45</v>
      </c>
      <c r="T29" s="1">
        <v>14</v>
      </c>
      <c r="U29" s="1">
        <v>6</v>
      </c>
      <c r="V29" s="1">
        <v>30</v>
      </c>
      <c r="W29" s="1">
        <v>20</v>
      </c>
      <c r="X29" s="1">
        <v>6</v>
      </c>
      <c r="Y29" s="1">
        <v>16</v>
      </c>
      <c r="Z29" s="1">
        <v>14</v>
      </c>
      <c r="AA29" s="1">
        <v>20</v>
      </c>
      <c r="AB29" s="1">
        <v>30</v>
      </c>
      <c r="AC29" s="1">
        <v>6</v>
      </c>
      <c r="AD29" s="1">
        <v>24</v>
      </c>
      <c r="AE29" s="1">
        <v>40</v>
      </c>
      <c r="AF29" s="1">
        <v>33</v>
      </c>
      <c r="AG29" s="1">
        <v>28</v>
      </c>
      <c r="AH29" s="1">
        <v>30</v>
      </c>
      <c r="AI29" s="1">
        <v>3</v>
      </c>
      <c r="AJ29" s="1">
        <v>182</v>
      </c>
      <c r="AK29" s="1">
        <v>3</v>
      </c>
      <c r="AL29" s="1">
        <v>30</v>
      </c>
      <c r="AM29" s="1">
        <v>12</v>
      </c>
      <c r="AN29" s="1">
        <v>5</v>
      </c>
      <c r="AO29" s="1">
        <v>12</v>
      </c>
      <c r="AP29" s="1">
        <v>18</v>
      </c>
      <c r="AQ29" s="1">
        <v>9</v>
      </c>
      <c r="AR29" s="1">
        <v>13</v>
      </c>
      <c r="AS29" s="1">
        <v>4</v>
      </c>
      <c r="AT29" s="1">
        <v>16</v>
      </c>
      <c r="AU29" s="1">
        <v>2</v>
      </c>
      <c r="AV29" s="1">
        <v>4</v>
      </c>
      <c r="AW29" s="1">
        <v>12</v>
      </c>
      <c r="AX29" s="1">
        <v>1</v>
      </c>
      <c r="AY29" s="1">
        <v>3</v>
      </c>
      <c r="AZ29" s="1">
        <v>5</v>
      </c>
      <c r="BA29" s="1">
        <v>6</v>
      </c>
    </row>
    <row r="30" spans="1:53" s="6" customFormat="1" ht="11.25">
      <c r="A30" s="1" t="s">
        <v>12</v>
      </c>
      <c r="B30" s="1">
        <v>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6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1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</row>
    <row r="31" spans="2:43" ht="11.25">
      <c r="B31" s="5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53" ht="11.25">
      <c r="A32" s="1" t="s">
        <v>47</v>
      </c>
      <c r="B32" s="19">
        <f>SUM(C32:BA32)</f>
        <v>48378</v>
      </c>
      <c r="C32" s="19">
        <f>+C21+C24</f>
        <v>651</v>
      </c>
      <c r="D32" s="19">
        <f aca="true" t="shared" si="0" ref="D32:BA32">+D21+D24</f>
        <v>486</v>
      </c>
      <c r="E32" s="19">
        <f t="shared" si="0"/>
        <v>717</v>
      </c>
      <c r="F32" s="19">
        <f t="shared" si="0"/>
        <v>542</v>
      </c>
      <c r="G32" s="19">
        <f t="shared" si="0"/>
        <v>792</v>
      </c>
      <c r="H32" s="19">
        <f t="shared" si="0"/>
        <v>450</v>
      </c>
      <c r="I32" s="19">
        <f t="shared" si="0"/>
        <v>537</v>
      </c>
      <c r="J32" s="19">
        <f t="shared" si="0"/>
        <v>442</v>
      </c>
      <c r="K32" s="19">
        <f t="shared" si="0"/>
        <v>693</v>
      </c>
      <c r="L32" s="19">
        <f t="shared" si="0"/>
        <v>762</v>
      </c>
      <c r="M32" s="19">
        <f t="shared" si="0"/>
        <v>672</v>
      </c>
      <c r="N32" s="19">
        <f t="shared" si="0"/>
        <v>572</v>
      </c>
      <c r="O32" s="19">
        <f t="shared" si="0"/>
        <v>1892</v>
      </c>
      <c r="P32" s="19">
        <f t="shared" si="0"/>
        <v>1224</v>
      </c>
      <c r="Q32" s="19">
        <f t="shared" si="0"/>
        <v>549</v>
      </c>
      <c r="R32" s="19">
        <f t="shared" si="0"/>
        <v>1425</v>
      </c>
      <c r="S32" s="19">
        <f t="shared" si="0"/>
        <v>3025</v>
      </c>
      <c r="T32" s="19">
        <f t="shared" si="0"/>
        <v>626</v>
      </c>
      <c r="U32" s="19">
        <f t="shared" si="0"/>
        <v>726</v>
      </c>
      <c r="V32" s="19">
        <f t="shared" si="0"/>
        <v>1760</v>
      </c>
      <c r="W32" s="19">
        <f t="shared" si="0"/>
        <v>1108</v>
      </c>
      <c r="X32" s="19">
        <f t="shared" si="0"/>
        <v>852</v>
      </c>
      <c r="Y32" s="19">
        <f t="shared" si="0"/>
        <v>652</v>
      </c>
      <c r="Z32" s="19">
        <f t="shared" si="0"/>
        <v>642</v>
      </c>
      <c r="AA32" s="19">
        <f t="shared" si="0"/>
        <v>2612</v>
      </c>
      <c r="AB32" s="19">
        <f t="shared" si="0"/>
        <v>657</v>
      </c>
      <c r="AC32" s="19">
        <f t="shared" si="0"/>
        <v>1146</v>
      </c>
      <c r="AD32" s="19">
        <f t="shared" si="0"/>
        <v>1052</v>
      </c>
      <c r="AE32" s="19">
        <f t="shared" si="0"/>
        <v>1864</v>
      </c>
      <c r="AF32" s="19">
        <f t="shared" si="0"/>
        <v>864</v>
      </c>
      <c r="AG32" s="19">
        <f t="shared" si="0"/>
        <v>1220</v>
      </c>
      <c r="AH32" s="19">
        <f t="shared" si="0"/>
        <v>1755</v>
      </c>
      <c r="AI32" s="19">
        <f t="shared" si="0"/>
        <v>268</v>
      </c>
      <c r="AJ32" s="19">
        <f t="shared" si="0"/>
        <v>7229</v>
      </c>
      <c r="AK32" s="19">
        <f t="shared" si="0"/>
        <v>663</v>
      </c>
      <c r="AL32" s="19">
        <f t="shared" si="0"/>
        <v>634</v>
      </c>
      <c r="AM32" s="19">
        <f t="shared" si="0"/>
        <v>586</v>
      </c>
      <c r="AN32" s="19">
        <f t="shared" si="0"/>
        <v>474</v>
      </c>
      <c r="AO32" s="19">
        <f t="shared" si="0"/>
        <v>556</v>
      </c>
      <c r="AP32" s="19">
        <f t="shared" si="0"/>
        <v>680</v>
      </c>
      <c r="AQ32" s="19">
        <f t="shared" si="0"/>
        <v>966</v>
      </c>
      <c r="AR32" s="19">
        <f t="shared" si="0"/>
        <v>552</v>
      </c>
      <c r="AS32" s="19">
        <f t="shared" si="0"/>
        <v>379</v>
      </c>
      <c r="AT32" s="19">
        <f t="shared" si="0"/>
        <v>462</v>
      </c>
      <c r="AU32" s="19">
        <f t="shared" si="0"/>
        <v>166</v>
      </c>
      <c r="AV32" s="19">
        <f t="shared" si="0"/>
        <v>364</v>
      </c>
      <c r="AW32" s="19">
        <f t="shared" si="0"/>
        <v>251</v>
      </c>
      <c r="AX32" s="19">
        <f t="shared" si="0"/>
        <v>83</v>
      </c>
      <c r="AY32" s="19">
        <f t="shared" si="0"/>
        <v>190</v>
      </c>
      <c r="AZ32" s="19">
        <f t="shared" si="0"/>
        <v>144</v>
      </c>
      <c r="BA32" s="19">
        <f t="shared" si="0"/>
        <v>764</v>
      </c>
    </row>
    <row r="33" spans="1:53" ht="11.25">
      <c r="A33" s="1" t="s">
        <v>67</v>
      </c>
      <c r="B33" s="19">
        <f>SUM(C33:BA33)</f>
        <v>25454</v>
      </c>
      <c r="C33" s="19">
        <f>+C22+C25</f>
        <v>354</v>
      </c>
      <c r="D33" s="19">
        <f aca="true" t="shared" si="1" ref="D33:BA33">+D22+D25</f>
        <v>417</v>
      </c>
      <c r="E33" s="19">
        <f t="shared" si="1"/>
        <v>273</v>
      </c>
      <c r="F33" s="19">
        <f t="shared" si="1"/>
        <v>292</v>
      </c>
      <c r="G33" s="19">
        <f t="shared" si="1"/>
        <v>327</v>
      </c>
      <c r="H33" s="19">
        <f t="shared" si="1"/>
        <v>290</v>
      </c>
      <c r="I33" s="19">
        <f t="shared" si="1"/>
        <v>336</v>
      </c>
      <c r="J33" s="19">
        <f t="shared" si="1"/>
        <v>358</v>
      </c>
      <c r="K33" s="19">
        <f t="shared" si="1"/>
        <v>396</v>
      </c>
      <c r="L33" s="19">
        <f t="shared" si="1"/>
        <v>450</v>
      </c>
      <c r="M33" s="19">
        <f t="shared" si="1"/>
        <v>786</v>
      </c>
      <c r="N33" s="19">
        <f t="shared" si="1"/>
        <v>194</v>
      </c>
      <c r="O33" s="19">
        <f t="shared" si="1"/>
        <v>776</v>
      </c>
      <c r="P33" s="19">
        <f t="shared" si="1"/>
        <v>696</v>
      </c>
      <c r="Q33" s="19">
        <f t="shared" si="1"/>
        <v>282</v>
      </c>
      <c r="R33" s="19">
        <f t="shared" si="1"/>
        <v>735</v>
      </c>
      <c r="S33" s="19">
        <f t="shared" si="1"/>
        <v>1170</v>
      </c>
      <c r="T33" s="19">
        <f t="shared" si="1"/>
        <v>344</v>
      </c>
      <c r="U33" s="19">
        <f t="shared" si="1"/>
        <v>528</v>
      </c>
      <c r="V33" s="19">
        <f t="shared" si="1"/>
        <v>1020</v>
      </c>
      <c r="W33" s="19">
        <f t="shared" si="1"/>
        <v>812</v>
      </c>
      <c r="X33" s="19">
        <f t="shared" si="1"/>
        <v>420</v>
      </c>
      <c r="Y33" s="19">
        <f t="shared" si="1"/>
        <v>412</v>
      </c>
      <c r="Z33" s="19">
        <f t="shared" si="1"/>
        <v>364</v>
      </c>
      <c r="AA33" s="19">
        <f t="shared" si="1"/>
        <v>1024</v>
      </c>
      <c r="AB33" s="19">
        <f t="shared" si="1"/>
        <v>378</v>
      </c>
      <c r="AC33" s="19">
        <f t="shared" si="1"/>
        <v>591</v>
      </c>
      <c r="AD33" s="19">
        <f t="shared" si="1"/>
        <v>696</v>
      </c>
      <c r="AE33" s="19">
        <f t="shared" si="1"/>
        <v>552</v>
      </c>
      <c r="AF33" s="19">
        <f t="shared" si="1"/>
        <v>414</v>
      </c>
      <c r="AG33" s="19">
        <f t="shared" si="1"/>
        <v>780</v>
      </c>
      <c r="AH33" s="19">
        <f t="shared" si="1"/>
        <v>620</v>
      </c>
      <c r="AI33" s="19">
        <f t="shared" si="1"/>
        <v>148</v>
      </c>
      <c r="AJ33" s="19">
        <f t="shared" si="1"/>
        <v>2928</v>
      </c>
      <c r="AK33" s="19">
        <f t="shared" si="1"/>
        <v>600</v>
      </c>
      <c r="AL33" s="19">
        <f t="shared" si="1"/>
        <v>516</v>
      </c>
      <c r="AM33" s="19">
        <f t="shared" si="1"/>
        <v>316</v>
      </c>
      <c r="AN33" s="19">
        <f t="shared" si="1"/>
        <v>230</v>
      </c>
      <c r="AO33" s="19">
        <f t="shared" si="1"/>
        <v>508</v>
      </c>
      <c r="AP33" s="19">
        <f t="shared" si="1"/>
        <v>576</v>
      </c>
      <c r="AQ33" s="19">
        <f t="shared" si="1"/>
        <v>654</v>
      </c>
      <c r="AR33" s="19">
        <f t="shared" si="1"/>
        <v>330</v>
      </c>
      <c r="AS33" s="19">
        <f t="shared" si="1"/>
        <v>272</v>
      </c>
      <c r="AT33" s="19">
        <f t="shared" si="1"/>
        <v>204</v>
      </c>
      <c r="AU33" s="19">
        <f t="shared" si="1"/>
        <v>123</v>
      </c>
      <c r="AV33" s="19">
        <f t="shared" si="1"/>
        <v>194</v>
      </c>
      <c r="AW33" s="19">
        <f t="shared" si="1"/>
        <v>197</v>
      </c>
      <c r="AX33" s="19">
        <f t="shared" si="1"/>
        <v>58</v>
      </c>
      <c r="AY33" s="19">
        <f t="shared" si="1"/>
        <v>101</v>
      </c>
      <c r="AZ33" s="19">
        <f t="shared" si="1"/>
        <v>118</v>
      </c>
      <c r="BA33" s="19">
        <f t="shared" si="1"/>
        <v>294</v>
      </c>
    </row>
    <row r="35" ht="11.25">
      <c r="A35" s="47" t="s">
        <v>328</v>
      </c>
    </row>
    <row r="36" spans="1:53" ht="11.25">
      <c r="A36" s="1" t="s">
        <v>47</v>
      </c>
      <c r="B36" s="11">
        <v>52.37528148276459</v>
      </c>
      <c r="C36" s="11">
        <v>52.28915662650603</v>
      </c>
      <c r="D36" s="11">
        <v>46.95652173913044</v>
      </c>
      <c r="E36" s="11">
        <v>59.60099750623441</v>
      </c>
      <c r="F36" s="11">
        <v>54.52716297786721</v>
      </c>
      <c r="G36" s="11">
        <v>59.19282511210763</v>
      </c>
      <c r="H36" s="11">
        <v>47.368421052631575</v>
      </c>
      <c r="I36" s="11">
        <v>49.72222222222222</v>
      </c>
      <c r="J36" s="11">
        <v>42.41842610364684</v>
      </c>
      <c r="K36" s="11">
        <v>57.17821782178218</v>
      </c>
      <c r="L36" s="11">
        <v>44.63971880492091</v>
      </c>
      <c r="M36" s="11">
        <v>35.95505617977528</v>
      </c>
      <c r="N36" s="11">
        <v>60.21052631578947</v>
      </c>
      <c r="O36" s="11">
        <v>57.8239608801956</v>
      </c>
      <c r="P36" s="11">
        <v>53.403141361256544</v>
      </c>
      <c r="Q36" s="11">
        <v>50.27472527472527</v>
      </c>
      <c r="R36" s="11">
        <v>51.724137931034484</v>
      </c>
      <c r="S36" s="11">
        <v>57.95019157088122</v>
      </c>
      <c r="T36" s="11">
        <v>50.9771986970684</v>
      </c>
      <c r="U36" s="11">
        <v>47.45098039215686</v>
      </c>
      <c r="V36" s="11">
        <v>50.142450142450144</v>
      </c>
      <c r="W36" s="11">
        <v>46.711635750421586</v>
      </c>
      <c r="X36" s="11">
        <v>55.03875968992248</v>
      </c>
      <c r="Y36" s="11">
        <v>48.367952522255194</v>
      </c>
      <c r="Z36" s="11">
        <v>49.922239502332815</v>
      </c>
      <c r="AA36" s="11">
        <v>61.314553990610335</v>
      </c>
      <c r="AB36" s="11">
        <v>51.16822429906542</v>
      </c>
      <c r="AC36" s="11">
        <v>56.845238095238095</v>
      </c>
      <c r="AD36" s="11">
        <v>44.57627118644068</v>
      </c>
      <c r="AE36" s="11">
        <v>61.396574440052696</v>
      </c>
      <c r="AF36" s="11">
        <v>53.23475046210721</v>
      </c>
      <c r="AG36" s="11">
        <v>50.164473684210535</v>
      </c>
      <c r="AH36" s="11">
        <v>61.79577464788733</v>
      </c>
      <c r="AI36" s="11">
        <v>55.25773195876289</v>
      </c>
      <c r="AJ36" s="11">
        <v>54.57084622933495</v>
      </c>
      <c r="AK36" s="11">
        <v>38.90845070422535</v>
      </c>
      <c r="AL36" s="11">
        <v>41.115434500648504</v>
      </c>
      <c r="AM36" s="11">
        <v>53.36976320582878</v>
      </c>
      <c r="AN36" s="11">
        <v>57.31559854897219</v>
      </c>
      <c r="AO36" s="11">
        <v>41.492537313432834</v>
      </c>
      <c r="AP36" s="11">
        <v>42.394014962593516</v>
      </c>
      <c r="AQ36" s="11">
        <v>49.92248062015504</v>
      </c>
      <c r="AR36" s="11">
        <v>49.77457168620379</v>
      </c>
      <c r="AS36" s="11">
        <v>43.86574074074074</v>
      </c>
      <c r="AT36" s="11">
        <v>55</v>
      </c>
      <c r="AU36" s="11">
        <v>47.97687861271676</v>
      </c>
      <c r="AV36" s="11">
        <v>48.148148148148145</v>
      </c>
      <c r="AW36" s="11">
        <v>41.41914191419142</v>
      </c>
      <c r="AX36" s="11">
        <v>44.86486486486487</v>
      </c>
      <c r="AY36" s="11">
        <v>50.93833780160858</v>
      </c>
      <c r="AZ36" s="11">
        <v>43.90243902439025</v>
      </c>
      <c r="BA36" s="11">
        <v>61.12</v>
      </c>
    </row>
    <row r="37" spans="1:53" ht="11.25">
      <c r="A37" s="1" t="s">
        <v>67</v>
      </c>
      <c r="B37" s="11">
        <v>27.55716265373289</v>
      </c>
      <c r="C37" s="11">
        <v>28.433734939759038</v>
      </c>
      <c r="D37" s="11">
        <v>40.28985507246377</v>
      </c>
      <c r="E37" s="11">
        <v>22.693266832917704</v>
      </c>
      <c r="F37" s="11">
        <v>29.376257545271628</v>
      </c>
      <c r="G37" s="11">
        <v>24.43946188340807</v>
      </c>
      <c r="H37" s="11">
        <v>30.526315789473685</v>
      </c>
      <c r="I37" s="11">
        <v>31.11111111111111</v>
      </c>
      <c r="J37" s="11">
        <v>34.357005758157385</v>
      </c>
      <c r="K37" s="11">
        <v>32.67326732673268</v>
      </c>
      <c r="L37" s="11">
        <v>26.36203866432337</v>
      </c>
      <c r="M37" s="11">
        <v>42.0545746388443</v>
      </c>
      <c r="N37" s="11">
        <v>20.42105263157895</v>
      </c>
      <c r="O37" s="11">
        <v>23.71638141809291</v>
      </c>
      <c r="P37" s="11">
        <v>30.36649214659686</v>
      </c>
      <c r="Q37" s="11">
        <v>25.82417582417583</v>
      </c>
      <c r="R37" s="11">
        <v>26.678765880217785</v>
      </c>
      <c r="S37" s="11">
        <v>22.413793103448278</v>
      </c>
      <c r="T37" s="11">
        <v>28.013029315960914</v>
      </c>
      <c r="U37" s="11">
        <v>34.509803921568626</v>
      </c>
      <c r="V37" s="11">
        <v>29.059829059829063</v>
      </c>
      <c r="W37" s="11">
        <v>34.232715008431704</v>
      </c>
      <c r="X37" s="11">
        <v>27.131782945736433</v>
      </c>
      <c r="Y37" s="11">
        <v>30.56379821958457</v>
      </c>
      <c r="Z37" s="11">
        <v>28.304821150855364</v>
      </c>
      <c r="AA37" s="11">
        <v>24.037558685446008</v>
      </c>
      <c r="AB37" s="11">
        <v>29.439252336448597</v>
      </c>
      <c r="AC37" s="11">
        <v>29.315476190476193</v>
      </c>
      <c r="AD37" s="11">
        <v>29.491525423728817</v>
      </c>
      <c r="AE37" s="11">
        <v>18.181818181818183</v>
      </c>
      <c r="AF37" s="11">
        <v>25.508317929759706</v>
      </c>
      <c r="AG37" s="11">
        <v>32.07236842105263</v>
      </c>
      <c r="AH37" s="11">
        <v>21.830985915492956</v>
      </c>
      <c r="AI37" s="11">
        <v>30.515463917525775</v>
      </c>
      <c r="AJ37" s="11">
        <v>22.103117687023477</v>
      </c>
      <c r="AK37" s="11">
        <v>35.2112676056338</v>
      </c>
      <c r="AL37" s="11">
        <v>33.46303501945525</v>
      </c>
      <c r="AM37" s="11">
        <v>28.77959927140255</v>
      </c>
      <c r="AN37" s="11">
        <v>27.81136638452237</v>
      </c>
      <c r="AO37" s="11">
        <v>37.91044776119403</v>
      </c>
      <c r="AP37" s="11">
        <v>35.910224438902745</v>
      </c>
      <c r="AQ37" s="11">
        <v>33.798449612403104</v>
      </c>
      <c r="AR37" s="11">
        <v>29.756537421100088</v>
      </c>
      <c r="AS37" s="11">
        <v>31.48148148148148</v>
      </c>
      <c r="AT37" s="11">
        <v>24.285714285714285</v>
      </c>
      <c r="AU37" s="11">
        <v>35.54913294797688</v>
      </c>
      <c r="AV37" s="11">
        <v>25.66137566137566</v>
      </c>
      <c r="AW37" s="11">
        <v>32.508250825082506</v>
      </c>
      <c r="AX37" s="11">
        <v>31.351351351351354</v>
      </c>
      <c r="AY37" s="11">
        <v>27.07774798927614</v>
      </c>
      <c r="AZ37" s="11">
        <v>35.97560975609756</v>
      </c>
      <c r="BA37" s="11">
        <v>23.52</v>
      </c>
    </row>
    <row r="38" spans="1:53" ht="11.25">
      <c r="A38" s="1" t="s">
        <v>48</v>
      </c>
      <c r="B38" s="11">
        <v>0.5694612852936082</v>
      </c>
      <c r="C38" s="11">
        <v>0</v>
      </c>
      <c r="D38" s="11">
        <v>0.2898550724637681</v>
      </c>
      <c r="E38" s="11">
        <v>1.2468827930174564</v>
      </c>
      <c r="F38" s="11">
        <v>0.4024144869215292</v>
      </c>
      <c r="G38" s="11">
        <v>0.4484304932735426</v>
      </c>
      <c r="H38" s="11">
        <v>0.631578947368421</v>
      </c>
      <c r="I38" s="11">
        <v>0.2777777777777778</v>
      </c>
      <c r="J38" s="11">
        <v>0</v>
      </c>
      <c r="K38" s="11">
        <v>0</v>
      </c>
      <c r="L38" s="11">
        <v>0</v>
      </c>
      <c r="M38" s="11">
        <v>0.16051364365971107</v>
      </c>
      <c r="N38" s="11">
        <v>2.9473684210526314</v>
      </c>
      <c r="O38" s="11">
        <v>0.9779951100244498</v>
      </c>
      <c r="P38" s="11">
        <v>0</v>
      </c>
      <c r="Q38" s="11">
        <v>2.4725274725274726</v>
      </c>
      <c r="R38" s="11">
        <v>1.0889292196007259</v>
      </c>
      <c r="S38" s="11">
        <v>0.5747126436781609</v>
      </c>
      <c r="T38" s="11">
        <v>1.4657980456026058</v>
      </c>
      <c r="U38" s="11">
        <v>0</v>
      </c>
      <c r="V38" s="11">
        <v>2.9914529914529915</v>
      </c>
      <c r="W38" s="11">
        <v>0.8431703204047217</v>
      </c>
      <c r="X38" s="11">
        <v>0.1937984496124031</v>
      </c>
      <c r="Y38" s="11">
        <v>0.2967359050445104</v>
      </c>
      <c r="Z38" s="11">
        <v>0.3110419906687403</v>
      </c>
      <c r="AA38" s="11">
        <v>0.3755868544600939</v>
      </c>
      <c r="AB38" s="11">
        <v>0</v>
      </c>
      <c r="AC38" s="11">
        <v>0.2976190476190476</v>
      </c>
      <c r="AD38" s="11">
        <v>0.3389830508474576</v>
      </c>
      <c r="AE38" s="11">
        <v>0.7905138339920948</v>
      </c>
      <c r="AF38" s="11">
        <v>0.18484288354898337</v>
      </c>
      <c r="AG38" s="11">
        <v>0.4934210526315789</v>
      </c>
      <c r="AH38" s="11">
        <v>0.528169014084507</v>
      </c>
      <c r="AI38" s="11">
        <v>0.2061855670103093</v>
      </c>
      <c r="AJ38" s="11">
        <v>0.21891749075262323</v>
      </c>
      <c r="AK38" s="11">
        <v>0.528169014084507</v>
      </c>
      <c r="AL38" s="11">
        <v>0.12970168612191957</v>
      </c>
      <c r="AM38" s="11">
        <v>1.2750455373406193</v>
      </c>
      <c r="AN38" s="11">
        <v>0.12091898428053204</v>
      </c>
      <c r="AO38" s="11">
        <v>0.2985074626865672</v>
      </c>
      <c r="AP38" s="11">
        <v>0.4987531172069825</v>
      </c>
      <c r="AQ38" s="11">
        <v>0.15503875968992248</v>
      </c>
      <c r="AR38" s="11">
        <v>0.36068530207394045</v>
      </c>
      <c r="AS38" s="11">
        <v>0.3472222222222222</v>
      </c>
      <c r="AT38" s="11">
        <v>0.7142857142857143</v>
      </c>
      <c r="AU38" s="11">
        <v>0.2890173410404624</v>
      </c>
      <c r="AV38" s="11">
        <v>0.5291005291005291</v>
      </c>
      <c r="AW38" s="11">
        <v>0.49504950495049505</v>
      </c>
      <c r="AX38" s="11">
        <v>0</v>
      </c>
      <c r="AY38" s="11">
        <v>0.2680965147453083</v>
      </c>
      <c r="AZ38" s="11">
        <v>1.2195121951219512</v>
      </c>
      <c r="BA38" s="11">
        <v>0.32</v>
      </c>
    </row>
    <row r="39" spans="1:53" ht="11.25">
      <c r="A39" s="1" t="s">
        <v>49</v>
      </c>
      <c r="B39" s="11">
        <v>1.2785813268664472</v>
      </c>
      <c r="C39" s="11">
        <v>1.4457831325301205</v>
      </c>
      <c r="D39" s="11">
        <v>1.1594202898550725</v>
      </c>
      <c r="E39" s="11">
        <v>2.2443890274314215</v>
      </c>
      <c r="F39" s="11">
        <v>1.4084507042253522</v>
      </c>
      <c r="G39" s="11">
        <v>1.1210762331838564</v>
      </c>
      <c r="H39" s="11">
        <v>1.6842105263157894</v>
      </c>
      <c r="I39" s="11">
        <v>1.3888888888888888</v>
      </c>
      <c r="J39" s="11">
        <v>1.3435700575815739</v>
      </c>
      <c r="K39" s="11">
        <v>1.2376237623762376</v>
      </c>
      <c r="L39" s="11">
        <v>0.8787346221441126</v>
      </c>
      <c r="M39" s="11">
        <v>2.247191011235955</v>
      </c>
      <c r="N39" s="11">
        <v>1.263157894736842</v>
      </c>
      <c r="O39" s="11">
        <v>1.466992665036675</v>
      </c>
      <c r="P39" s="11">
        <v>0.8726003490401396</v>
      </c>
      <c r="Q39" s="11">
        <v>1.098901098901099</v>
      </c>
      <c r="R39" s="11">
        <v>1.0889292196007259</v>
      </c>
      <c r="S39" s="11">
        <v>1.053639846743295</v>
      </c>
      <c r="T39" s="11">
        <v>0.4885993485342019</v>
      </c>
      <c r="U39" s="11">
        <v>1.1764705882352942</v>
      </c>
      <c r="V39" s="11">
        <v>0.8547008547008548</v>
      </c>
      <c r="W39" s="11">
        <v>0.5059021922428331</v>
      </c>
      <c r="X39" s="11">
        <v>0.3875968992248062</v>
      </c>
      <c r="Y39" s="11">
        <v>0.5934718100890208</v>
      </c>
      <c r="Z39" s="11">
        <v>0.6220839813374806</v>
      </c>
      <c r="AA39" s="11">
        <v>0.4694835680751174</v>
      </c>
      <c r="AB39" s="11">
        <v>0.9345794392523363</v>
      </c>
      <c r="AC39" s="11">
        <v>0.2976190476190476</v>
      </c>
      <c r="AD39" s="11">
        <v>1.1864406779661016</v>
      </c>
      <c r="AE39" s="11">
        <v>0.922266139657444</v>
      </c>
      <c r="AF39" s="11">
        <v>1.1090573012939002</v>
      </c>
      <c r="AG39" s="11">
        <v>1.151315789473684</v>
      </c>
      <c r="AH39" s="11">
        <v>0.528169014084507</v>
      </c>
      <c r="AI39" s="11">
        <v>0.4123711340206186</v>
      </c>
      <c r="AJ39" s="11">
        <v>2.0985883596285952</v>
      </c>
      <c r="AK39" s="11">
        <v>1.056338028169014</v>
      </c>
      <c r="AL39" s="11">
        <v>1.8158236057068744</v>
      </c>
      <c r="AM39" s="11">
        <v>0.546448087431694</v>
      </c>
      <c r="AN39" s="11">
        <v>1.0882708585247884</v>
      </c>
      <c r="AO39" s="11">
        <v>0.8955223880597015</v>
      </c>
      <c r="AP39" s="11">
        <v>1.8703241895261846</v>
      </c>
      <c r="AQ39" s="11">
        <v>2.0155038759689923</v>
      </c>
      <c r="AR39" s="11">
        <v>2.5247971145175834</v>
      </c>
      <c r="AS39" s="11">
        <v>1.5046296296296295</v>
      </c>
      <c r="AT39" s="11">
        <v>2.142857142857143</v>
      </c>
      <c r="AU39" s="11">
        <v>2.023121387283237</v>
      </c>
      <c r="AV39" s="11">
        <v>4.497354497354497</v>
      </c>
      <c r="AW39" s="11">
        <v>1.65016501650165</v>
      </c>
      <c r="AX39" s="11">
        <v>2.1621621621621623</v>
      </c>
      <c r="AY39" s="11">
        <v>1.3404825737265416</v>
      </c>
      <c r="AZ39" s="11">
        <v>0.3048780487804878</v>
      </c>
      <c r="BA39" s="11">
        <v>1.28</v>
      </c>
    </row>
    <row r="40" spans="1:53" ht="11.25">
      <c r="A40" s="1" t="s">
        <v>178</v>
      </c>
      <c r="B40" s="11">
        <v>17.210505802875456</v>
      </c>
      <c r="C40" s="11">
        <v>17.10843373493976</v>
      </c>
      <c r="D40" s="11">
        <v>10.434782608695652</v>
      </c>
      <c r="E40" s="11">
        <v>13.96508728179551</v>
      </c>
      <c r="F40" s="11">
        <v>13.682092555331993</v>
      </c>
      <c r="G40" s="11">
        <v>14.573991031390134</v>
      </c>
      <c r="H40" s="11">
        <v>18.10526315789474</v>
      </c>
      <c r="I40" s="11">
        <v>16.38888888888889</v>
      </c>
      <c r="J40" s="11">
        <v>21.8809980806142</v>
      </c>
      <c r="K40" s="11">
        <v>8.663366336633663</v>
      </c>
      <c r="L40" s="11">
        <v>26.537785588752193</v>
      </c>
      <c r="M40" s="11">
        <v>18.619582664526487</v>
      </c>
      <c r="N40" s="11">
        <v>14.736842105263156</v>
      </c>
      <c r="O40" s="11">
        <v>15.28117359413203</v>
      </c>
      <c r="P40" s="11">
        <v>15.18324607329843</v>
      </c>
      <c r="Q40" s="11">
        <v>18.40659340659341</v>
      </c>
      <c r="R40" s="11">
        <v>17.05989110707804</v>
      </c>
      <c r="S40" s="11">
        <v>17.1455938697318</v>
      </c>
      <c r="T40" s="11">
        <v>17.91530944625407</v>
      </c>
      <c r="U40" s="11">
        <v>16.470588235294116</v>
      </c>
      <c r="V40" s="11">
        <v>16.096866096866098</v>
      </c>
      <c r="W40" s="11">
        <v>16.863406408094438</v>
      </c>
      <c r="X40" s="11">
        <v>16.86046511627907</v>
      </c>
      <c r="Y40" s="11">
        <v>18.991097922848667</v>
      </c>
      <c r="Z40" s="11">
        <v>19.751166407465007</v>
      </c>
      <c r="AA40" s="11">
        <v>13.333333333333334</v>
      </c>
      <c r="AB40" s="11">
        <v>16.121495327102803</v>
      </c>
      <c r="AC40" s="11">
        <v>12.946428571428573</v>
      </c>
      <c r="AD40" s="11">
        <v>23.389830508474578</v>
      </c>
      <c r="AE40" s="11">
        <v>17.391304347826086</v>
      </c>
      <c r="AF40" s="11">
        <v>17.929759704251385</v>
      </c>
      <c r="AG40" s="11">
        <v>14.967105263157896</v>
      </c>
      <c r="AH40" s="11">
        <v>14.26056338028169</v>
      </c>
      <c r="AI40" s="11">
        <v>12.989690721649486</v>
      </c>
      <c r="AJ40" s="11">
        <v>19.642183135804334</v>
      </c>
      <c r="AK40" s="11">
        <v>23.767605633802816</v>
      </c>
      <c r="AL40" s="11">
        <v>21.530479896238653</v>
      </c>
      <c r="AM40" s="11">
        <v>14.93624772313297</v>
      </c>
      <c r="AN40" s="11">
        <v>13.059250302297462</v>
      </c>
      <c r="AO40" s="11">
        <v>18.507462686567163</v>
      </c>
      <c r="AP40" s="11">
        <v>18.204488778054863</v>
      </c>
      <c r="AQ40" s="11">
        <v>13.643410852713178</v>
      </c>
      <c r="AR40" s="11">
        <v>16.321009918845807</v>
      </c>
      <c r="AS40" s="11">
        <v>22.337962962962962</v>
      </c>
      <c r="AT40" s="11">
        <v>15.95238095238095</v>
      </c>
      <c r="AU40" s="11">
        <v>13.583815028901732</v>
      </c>
      <c r="AV40" s="11">
        <v>20.634920634920633</v>
      </c>
      <c r="AW40" s="11">
        <v>21.947194719471945</v>
      </c>
      <c r="AX40" s="11">
        <v>21.08108108108108</v>
      </c>
      <c r="AY40" s="11">
        <v>19.571045576407506</v>
      </c>
      <c r="AZ40" s="11">
        <v>17.073170731707318</v>
      </c>
      <c r="BA40" s="11">
        <v>13.28</v>
      </c>
    </row>
    <row r="41" spans="1:53" ht="11.25">
      <c r="A41" s="1" t="s">
        <v>179</v>
      </c>
      <c r="B41" s="11">
        <v>0.9992638143079855</v>
      </c>
      <c r="C41" s="11">
        <v>0.7228915662650602</v>
      </c>
      <c r="D41" s="11">
        <v>0.8695652173913043</v>
      </c>
      <c r="E41" s="11">
        <v>0.24937655860349126</v>
      </c>
      <c r="F41" s="11">
        <v>0.6036217303822937</v>
      </c>
      <c r="G41" s="11">
        <v>0.2242152466367713</v>
      </c>
      <c r="H41" s="11">
        <v>1.6842105263157894</v>
      </c>
      <c r="I41" s="11">
        <v>1.1111111111111112</v>
      </c>
      <c r="J41" s="11">
        <v>0</v>
      </c>
      <c r="K41" s="11">
        <v>0.24752475247524752</v>
      </c>
      <c r="L41" s="11">
        <v>1.5817223198594026</v>
      </c>
      <c r="M41" s="11">
        <v>0.9630818619582664</v>
      </c>
      <c r="N41" s="11">
        <v>0.42105263157894735</v>
      </c>
      <c r="O41" s="11">
        <v>0.7334963325183375</v>
      </c>
      <c r="P41" s="11">
        <v>0.17452006980802792</v>
      </c>
      <c r="Q41" s="11">
        <v>1.6483516483516485</v>
      </c>
      <c r="R41" s="11">
        <v>2.35934664246824</v>
      </c>
      <c r="S41" s="11">
        <v>0.8620689655172413</v>
      </c>
      <c r="T41" s="11">
        <v>1.1400651465798046</v>
      </c>
      <c r="U41" s="11">
        <v>0.39215686274509803</v>
      </c>
      <c r="V41" s="11">
        <v>0.8547008547008548</v>
      </c>
      <c r="W41" s="11">
        <v>0.8431703204047217</v>
      </c>
      <c r="X41" s="11">
        <v>0.3875968992248062</v>
      </c>
      <c r="Y41" s="11">
        <v>1.1869436201780417</v>
      </c>
      <c r="Z41" s="11">
        <v>1.088646967340591</v>
      </c>
      <c r="AA41" s="11">
        <v>0.4694835680751174</v>
      </c>
      <c r="AB41" s="11">
        <v>2.336448598130841</v>
      </c>
      <c r="AC41" s="11">
        <v>0.2976190476190476</v>
      </c>
      <c r="AD41" s="11">
        <v>1.0169491525423728</v>
      </c>
      <c r="AE41" s="11">
        <v>1.3175230566534915</v>
      </c>
      <c r="AF41" s="11">
        <v>2.033271719038817</v>
      </c>
      <c r="AG41" s="11">
        <v>1.151315789473684</v>
      </c>
      <c r="AH41" s="11">
        <v>1.056338028169014</v>
      </c>
      <c r="AI41" s="11">
        <v>0.6185567010309279</v>
      </c>
      <c r="AJ41" s="11">
        <v>1.3738959764474974</v>
      </c>
      <c r="AK41" s="11">
        <v>0.17605633802816903</v>
      </c>
      <c r="AL41" s="11">
        <v>1.9455252918287937</v>
      </c>
      <c r="AM41" s="11">
        <v>1.092896174863388</v>
      </c>
      <c r="AN41" s="11">
        <v>0.6045949214026602</v>
      </c>
      <c r="AO41" s="11">
        <v>0.8955223880597015</v>
      </c>
      <c r="AP41" s="11">
        <v>1.1221945137157108</v>
      </c>
      <c r="AQ41" s="11">
        <v>0.46511627906976744</v>
      </c>
      <c r="AR41" s="11">
        <v>1.1722272317403066</v>
      </c>
      <c r="AS41" s="11">
        <v>0.4629629629629629</v>
      </c>
      <c r="AT41" s="11">
        <v>1.9047619047619049</v>
      </c>
      <c r="AU41" s="11">
        <v>0.5780346820809248</v>
      </c>
      <c r="AV41" s="11">
        <v>0.5291005291005291</v>
      </c>
      <c r="AW41" s="11">
        <v>1.9801980198019802</v>
      </c>
      <c r="AX41" s="11">
        <v>0.5405405405405406</v>
      </c>
      <c r="AY41" s="11">
        <v>0.8042895442359249</v>
      </c>
      <c r="AZ41" s="11">
        <v>1.524390243902439</v>
      </c>
      <c r="BA41" s="11">
        <v>0.48</v>
      </c>
    </row>
    <row r="42" spans="1:53" ht="11.25">
      <c r="A42" s="1" t="s">
        <v>12</v>
      </c>
      <c r="B42" s="11">
        <v>0.007578382123679197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0.35211267605633806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0.09017132551848511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</row>
    <row r="43" spans="1:53" ht="11.25">
      <c r="A43" s="1" t="s">
        <v>187</v>
      </c>
      <c r="B43" s="11">
        <v>99.99783474796466</v>
      </c>
      <c r="C43" s="11">
        <v>100</v>
      </c>
      <c r="D43" s="11">
        <v>100</v>
      </c>
      <c r="E43" s="11">
        <v>100</v>
      </c>
      <c r="F43" s="11">
        <v>100</v>
      </c>
      <c r="G43" s="11">
        <v>100</v>
      </c>
      <c r="H43" s="11">
        <v>100</v>
      </c>
      <c r="I43" s="11">
        <v>100</v>
      </c>
      <c r="J43" s="11">
        <v>100</v>
      </c>
      <c r="K43" s="11">
        <v>100</v>
      </c>
      <c r="L43" s="11">
        <v>100</v>
      </c>
      <c r="M43" s="11">
        <v>100</v>
      </c>
      <c r="N43" s="11">
        <v>100</v>
      </c>
      <c r="O43" s="11">
        <v>100</v>
      </c>
      <c r="P43" s="11">
        <v>100</v>
      </c>
      <c r="Q43" s="11">
        <v>99.72527472527472</v>
      </c>
      <c r="R43" s="11">
        <v>100</v>
      </c>
      <c r="S43" s="11">
        <v>100</v>
      </c>
      <c r="T43" s="11">
        <v>100</v>
      </c>
      <c r="U43" s="11">
        <v>100</v>
      </c>
      <c r="V43" s="11">
        <v>100</v>
      </c>
      <c r="W43" s="11">
        <v>100</v>
      </c>
      <c r="X43" s="11">
        <v>100</v>
      </c>
      <c r="Y43" s="11">
        <v>100</v>
      </c>
      <c r="Z43" s="11">
        <v>100</v>
      </c>
      <c r="AA43" s="11">
        <v>100</v>
      </c>
      <c r="AB43" s="11">
        <v>100</v>
      </c>
      <c r="AC43" s="11">
        <v>100</v>
      </c>
      <c r="AD43" s="11">
        <v>100</v>
      </c>
      <c r="AE43" s="11">
        <v>100</v>
      </c>
      <c r="AF43" s="11">
        <v>100</v>
      </c>
      <c r="AG43" s="11">
        <v>100</v>
      </c>
      <c r="AH43" s="11">
        <v>100</v>
      </c>
      <c r="AI43" s="11">
        <v>100</v>
      </c>
      <c r="AJ43" s="11">
        <v>100.00754887899146</v>
      </c>
      <c r="AK43" s="11">
        <v>100</v>
      </c>
      <c r="AL43" s="11">
        <v>100</v>
      </c>
      <c r="AM43" s="11">
        <v>100</v>
      </c>
      <c r="AN43" s="11">
        <v>100</v>
      </c>
      <c r="AO43" s="11">
        <v>100</v>
      </c>
      <c r="AP43" s="11">
        <v>100</v>
      </c>
      <c r="AQ43" s="11">
        <v>100</v>
      </c>
      <c r="AR43" s="11">
        <v>100</v>
      </c>
      <c r="AS43" s="11">
        <v>100</v>
      </c>
      <c r="AT43" s="11">
        <v>100</v>
      </c>
      <c r="AU43" s="11">
        <v>100</v>
      </c>
      <c r="AV43" s="11">
        <v>100</v>
      </c>
      <c r="AW43" s="11">
        <v>100</v>
      </c>
      <c r="AX43" s="11">
        <v>100</v>
      </c>
      <c r="AY43" s="11">
        <v>100</v>
      </c>
      <c r="AZ43" s="11">
        <v>100</v>
      </c>
      <c r="BA43" s="11">
        <v>100</v>
      </c>
    </row>
    <row r="46" ht="11.25">
      <c r="A46" s="47" t="s">
        <v>328</v>
      </c>
    </row>
    <row r="47" spans="1:53" ht="11.25">
      <c r="A47" s="1" t="s">
        <v>68</v>
      </c>
      <c r="B47" s="11">
        <v>100</v>
      </c>
      <c r="C47" s="11">
        <v>100</v>
      </c>
      <c r="D47" s="11">
        <v>100</v>
      </c>
      <c r="E47" s="11">
        <v>100</v>
      </c>
      <c r="F47" s="11">
        <v>100</v>
      </c>
      <c r="G47" s="11">
        <v>100</v>
      </c>
      <c r="H47" s="11">
        <v>100</v>
      </c>
      <c r="I47" s="11">
        <v>100</v>
      </c>
      <c r="J47" s="11">
        <v>100</v>
      </c>
      <c r="K47" s="11">
        <v>100</v>
      </c>
      <c r="L47" s="11">
        <v>100</v>
      </c>
      <c r="M47" s="11">
        <v>100</v>
      </c>
      <c r="N47" s="11">
        <v>100</v>
      </c>
      <c r="O47" s="11">
        <v>100</v>
      </c>
      <c r="P47" s="11">
        <v>100</v>
      </c>
      <c r="Q47" s="11">
        <v>100</v>
      </c>
      <c r="R47" s="11">
        <v>100</v>
      </c>
      <c r="S47" s="11">
        <v>100</v>
      </c>
      <c r="T47" s="11">
        <v>100</v>
      </c>
      <c r="U47" s="11">
        <v>100</v>
      </c>
      <c r="V47" s="11">
        <v>100</v>
      </c>
      <c r="W47" s="11">
        <v>100</v>
      </c>
      <c r="X47" s="11">
        <v>100</v>
      </c>
      <c r="Y47" s="11">
        <v>100</v>
      </c>
      <c r="Z47" s="11">
        <v>100</v>
      </c>
      <c r="AA47" s="11">
        <v>100</v>
      </c>
      <c r="AB47" s="11">
        <v>100</v>
      </c>
      <c r="AC47" s="11">
        <v>100</v>
      </c>
      <c r="AD47" s="11">
        <v>100</v>
      </c>
      <c r="AE47" s="11">
        <v>100</v>
      </c>
      <c r="AF47" s="11">
        <v>100</v>
      </c>
      <c r="AG47" s="11">
        <v>100</v>
      </c>
      <c r="AH47" s="11">
        <v>100</v>
      </c>
      <c r="AI47" s="11">
        <v>100</v>
      </c>
      <c r="AJ47" s="11">
        <v>100</v>
      </c>
      <c r="AK47" s="11">
        <v>100</v>
      </c>
      <c r="AL47" s="11">
        <v>100</v>
      </c>
      <c r="AM47" s="11">
        <v>100</v>
      </c>
      <c r="AN47" s="11">
        <v>100</v>
      </c>
      <c r="AO47" s="11">
        <v>100</v>
      </c>
      <c r="AP47" s="11">
        <v>100</v>
      </c>
      <c r="AQ47" s="11">
        <v>100</v>
      </c>
      <c r="AR47" s="11">
        <v>100</v>
      </c>
      <c r="AS47" s="11">
        <v>100</v>
      </c>
      <c r="AT47" s="11">
        <v>100</v>
      </c>
      <c r="AU47" s="11">
        <v>100</v>
      </c>
      <c r="AV47" s="11">
        <v>100</v>
      </c>
      <c r="AW47" s="11">
        <v>100</v>
      </c>
      <c r="AX47" s="11">
        <v>100</v>
      </c>
      <c r="AY47" s="11">
        <v>100</v>
      </c>
      <c r="AZ47" s="11">
        <v>100</v>
      </c>
      <c r="BA47" s="11">
        <v>100</v>
      </c>
    </row>
    <row r="48" spans="1:53" ht="11.25">
      <c r="A48" s="1" t="s">
        <v>171</v>
      </c>
      <c r="B48" s="11">
        <v>11.221621857161532</v>
      </c>
      <c r="C48" s="11">
        <v>13.801452784503631</v>
      </c>
      <c r="D48" s="11">
        <v>9.855072463768117</v>
      </c>
      <c r="E48" s="11">
        <v>13.283208020050125</v>
      </c>
      <c r="F48" s="11">
        <v>9.572301425661914</v>
      </c>
      <c r="G48" s="11">
        <v>4.298642533936651</v>
      </c>
      <c r="H48" s="11">
        <v>10.40339702760085</v>
      </c>
      <c r="I48" s="11">
        <v>9.166666666666666</v>
      </c>
      <c r="J48" s="11">
        <v>12.124151309408342</v>
      </c>
      <c r="K48" s="11">
        <v>3.731343283582089</v>
      </c>
      <c r="L48" s="11">
        <v>13.982300884955754</v>
      </c>
      <c r="M48" s="11">
        <v>4.354838709677419</v>
      </c>
      <c r="N48" s="11">
        <v>15.074309978768577</v>
      </c>
      <c r="O48" s="11">
        <v>7.6073619631901845</v>
      </c>
      <c r="P48" s="11">
        <v>16.433566433566433</v>
      </c>
      <c r="Q48" s="11">
        <v>15.384615384615385</v>
      </c>
      <c r="R48" s="11">
        <v>12.79707495429616</v>
      </c>
      <c r="S48" s="11">
        <v>5.711519845111327</v>
      </c>
      <c r="T48" s="11">
        <v>10.277324632952691</v>
      </c>
      <c r="U48" s="11">
        <v>3.9292730844793713</v>
      </c>
      <c r="V48" s="11">
        <v>11.3997113997114</v>
      </c>
      <c r="W48" s="11">
        <v>11.986301369863012</v>
      </c>
      <c r="X48" s="11">
        <v>19.215686274509807</v>
      </c>
      <c r="Y48" s="11">
        <v>8.64381520119225</v>
      </c>
      <c r="Z48" s="11">
        <v>14.91365777080063</v>
      </c>
      <c r="AA48" s="11">
        <v>6.578947368421052</v>
      </c>
      <c r="AB48" s="11">
        <v>5.0359712230215825</v>
      </c>
      <c r="AC48" s="11">
        <v>5.838323353293413</v>
      </c>
      <c r="AD48" s="11">
        <v>7.573149741824441</v>
      </c>
      <c r="AE48" s="11">
        <v>9.018567639257293</v>
      </c>
      <c r="AF48" s="11">
        <v>15.584415584415584</v>
      </c>
      <c r="AG48" s="11">
        <v>11.056105610561056</v>
      </c>
      <c r="AH48" s="11">
        <v>15.929203539823009</v>
      </c>
      <c r="AI48" s="11">
        <v>7.484407484407485</v>
      </c>
      <c r="AJ48" s="11">
        <v>21.54499279811993</v>
      </c>
      <c r="AK48" s="11">
        <v>10.405643738977071</v>
      </c>
      <c r="AL48" s="11">
        <v>14.0625</v>
      </c>
      <c r="AM48" s="11">
        <v>8.394160583941606</v>
      </c>
      <c r="AN48" s="11">
        <v>4.358353510895883</v>
      </c>
      <c r="AO48" s="11">
        <v>7.934131736526946</v>
      </c>
      <c r="AP48" s="11">
        <v>5.9045226130653266</v>
      </c>
      <c r="AQ48" s="11">
        <v>5.443234836702955</v>
      </c>
      <c r="AR48" s="11">
        <v>5.234657039711191</v>
      </c>
      <c r="AS48" s="11">
        <v>4.439252336448598</v>
      </c>
      <c r="AT48" s="11">
        <v>5.0602409638554215</v>
      </c>
      <c r="AU48" s="11">
        <v>2.608695652173913</v>
      </c>
      <c r="AV48" s="11">
        <v>4.521276595744681</v>
      </c>
      <c r="AW48" s="11">
        <v>9.348914858096828</v>
      </c>
      <c r="AX48" s="11">
        <v>9.72972972972973</v>
      </c>
      <c r="AY48" s="11">
        <v>10.54054054054054</v>
      </c>
      <c r="AZ48" s="11">
        <v>10.153846153846153</v>
      </c>
      <c r="BA48" s="11">
        <v>6.741573033707865</v>
      </c>
    </row>
    <row r="49" spans="1:53" ht="11.25">
      <c r="A49" s="1" t="s">
        <v>172</v>
      </c>
      <c r="B49" s="11">
        <v>15.363414527866137</v>
      </c>
      <c r="C49" s="11">
        <v>14.043583535108958</v>
      </c>
      <c r="D49" s="11">
        <v>17.971014492753625</v>
      </c>
      <c r="E49" s="11">
        <v>10.776942355889723</v>
      </c>
      <c r="F49" s="11">
        <v>8.961303462321792</v>
      </c>
      <c r="G49" s="11">
        <v>9.276018099547512</v>
      </c>
      <c r="H49" s="11">
        <v>15.286624203821656</v>
      </c>
      <c r="I49" s="11">
        <v>15.833333333333332</v>
      </c>
      <c r="J49" s="11">
        <v>16.29485935984481</v>
      </c>
      <c r="K49" s="11">
        <v>9.203980099502488</v>
      </c>
      <c r="L49" s="11">
        <v>14.513274336283185</v>
      </c>
      <c r="M49" s="11">
        <v>11.612903225806452</v>
      </c>
      <c r="N49" s="11">
        <v>18.471337579617835</v>
      </c>
      <c r="O49" s="11">
        <v>14.11042944785276</v>
      </c>
      <c r="P49" s="11">
        <v>16.95804195804196</v>
      </c>
      <c r="Q49" s="11">
        <v>22.252747252747252</v>
      </c>
      <c r="R49" s="11">
        <v>17.36745886654479</v>
      </c>
      <c r="S49" s="11">
        <v>15.876089060987416</v>
      </c>
      <c r="T49" s="11">
        <v>18.107667210440457</v>
      </c>
      <c r="U49" s="11">
        <v>12.966601178781925</v>
      </c>
      <c r="V49" s="11">
        <v>15.151515151515152</v>
      </c>
      <c r="W49" s="11">
        <v>20.71917808219178</v>
      </c>
      <c r="X49" s="11">
        <v>13.333333333333334</v>
      </c>
      <c r="Y49" s="11">
        <v>17.138599105812222</v>
      </c>
      <c r="Z49" s="11">
        <v>14.91365777080063</v>
      </c>
      <c r="AA49" s="11">
        <v>15.319548872180452</v>
      </c>
      <c r="AB49" s="11">
        <v>12.949640287769784</v>
      </c>
      <c r="AC49" s="11">
        <v>16.017964071856287</v>
      </c>
      <c r="AD49" s="11">
        <v>15.3184165232358</v>
      </c>
      <c r="AE49" s="11">
        <v>16.180371352785148</v>
      </c>
      <c r="AF49" s="11">
        <v>20.77922077922078</v>
      </c>
      <c r="AG49" s="11">
        <v>13.366336633663368</v>
      </c>
      <c r="AH49" s="11">
        <v>17.168141592920357</v>
      </c>
      <c r="AI49" s="11">
        <v>14.96881496881497</v>
      </c>
      <c r="AJ49" s="11">
        <v>16.518838602077174</v>
      </c>
      <c r="AK49" s="11">
        <v>14.638447971781304</v>
      </c>
      <c r="AL49" s="11">
        <v>18.75</v>
      </c>
      <c r="AM49" s="11">
        <v>12.226277372262775</v>
      </c>
      <c r="AN49" s="11">
        <v>11.743341404358354</v>
      </c>
      <c r="AO49" s="11">
        <v>16.317365269461078</v>
      </c>
      <c r="AP49" s="11">
        <v>13.944723618090451</v>
      </c>
      <c r="AQ49" s="11">
        <v>13.21928460342146</v>
      </c>
      <c r="AR49" s="11">
        <v>13.357400722021662</v>
      </c>
      <c r="AS49" s="11">
        <v>13.66822429906542</v>
      </c>
      <c r="AT49" s="11">
        <v>11.566265060240964</v>
      </c>
      <c r="AU49" s="11">
        <v>13.333333333333334</v>
      </c>
      <c r="AV49" s="11">
        <v>15.159574468085108</v>
      </c>
      <c r="AW49" s="11">
        <v>15.525876460767945</v>
      </c>
      <c r="AX49" s="11">
        <v>12.432432432432433</v>
      </c>
      <c r="AY49" s="11">
        <v>14.054054054054054</v>
      </c>
      <c r="AZ49" s="11">
        <v>13.846153846153847</v>
      </c>
      <c r="BA49" s="11">
        <v>13.001605136436597</v>
      </c>
    </row>
    <row r="50" spans="1:53" ht="11.25">
      <c r="A50" s="1" t="s">
        <v>173</v>
      </c>
      <c r="B50" s="11">
        <v>56.412044097782044</v>
      </c>
      <c r="C50" s="11">
        <v>53.99515738498789</v>
      </c>
      <c r="D50" s="11">
        <v>49.275362318840585</v>
      </c>
      <c r="E50" s="11">
        <v>53.1328320802005</v>
      </c>
      <c r="F50" s="11">
        <v>66.19144602851324</v>
      </c>
      <c r="G50" s="11">
        <v>71.04072398190046</v>
      </c>
      <c r="H50" s="11">
        <v>47.13375796178344</v>
      </c>
      <c r="I50" s="11">
        <v>55.27777777777778</v>
      </c>
      <c r="J50" s="11">
        <v>49.8545101842871</v>
      </c>
      <c r="K50" s="11">
        <v>70.1492537313433</v>
      </c>
      <c r="L50" s="11">
        <v>42.65486725663717</v>
      </c>
      <c r="M50" s="11">
        <v>54.83870967741935</v>
      </c>
      <c r="N50" s="11">
        <v>52.653927813163484</v>
      </c>
      <c r="O50" s="11">
        <v>63.80368098159509</v>
      </c>
      <c r="P50" s="11">
        <v>46.15384615384615</v>
      </c>
      <c r="Q50" s="11">
        <v>40.65934065934066</v>
      </c>
      <c r="R50" s="11">
        <v>54.11334552102377</v>
      </c>
      <c r="S50" s="11">
        <v>66.5053242981607</v>
      </c>
      <c r="T50" s="11">
        <v>54.81239804241436</v>
      </c>
      <c r="U50" s="11">
        <v>66.2082514734774</v>
      </c>
      <c r="V50" s="11">
        <v>57.57575757575758</v>
      </c>
      <c r="W50" s="11">
        <v>50</v>
      </c>
      <c r="X50" s="11">
        <v>51.76470588235295</v>
      </c>
      <c r="Y50" s="11">
        <v>52.75707898658718</v>
      </c>
      <c r="Z50" s="11">
        <v>48.822605965463104</v>
      </c>
      <c r="AA50" s="11">
        <v>63.06390977443609</v>
      </c>
      <c r="AB50" s="11">
        <v>72.42206235011992</v>
      </c>
      <c r="AC50" s="11">
        <v>63.622754491017965</v>
      </c>
      <c r="AD50" s="11">
        <v>54.38898450946644</v>
      </c>
      <c r="AE50" s="11">
        <v>59.54907161803713</v>
      </c>
      <c r="AF50" s="11">
        <v>48.608534322820034</v>
      </c>
      <c r="AG50" s="11">
        <v>55.940594059405946</v>
      </c>
      <c r="AH50" s="11">
        <v>55.04424778761062</v>
      </c>
      <c r="AI50" s="11">
        <v>61.74636174636174</v>
      </c>
      <c r="AJ50" s="11">
        <v>49.63232507012357</v>
      </c>
      <c r="AK50" s="11">
        <v>48.500881834215164</v>
      </c>
      <c r="AL50" s="11">
        <v>45.703125</v>
      </c>
      <c r="AM50" s="11">
        <v>52.55474452554745</v>
      </c>
      <c r="AN50" s="11">
        <v>66.58595641646488</v>
      </c>
      <c r="AO50" s="11">
        <v>57.63473053892215</v>
      </c>
      <c r="AP50" s="11">
        <v>55.778894472361806</v>
      </c>
      <c r="AQ50" s="11">
        <v>68.27371695178849</v>
      </c>
      <c r="AR50" s="11">
        <v>62.906137184115515</v>
      </c>
      <c r="AS50" s="11">
        <v>69.7429906542056</v>
      </c>
      <c r="AT50" s="11">
        <v>66.02409638554217</v>
      </c>
      <c r="AU50" s="11">
        <v>61.15942028985507</v>
      </c>
      <c r="AV50" s="11">
        <v>60.63829787234043</v>
      </c>
      <c r="AW50" s="11">
        <v>54.09015025041736</v>
      </c>
      <c r="AX50" s="11">
        <v>62.16216216216216</v>
      </c>
      <c r="AY50" s="11">
        <v>56.75675675675676</v>
      </c>
      <c r="AZ50" s="11">
        <v>51.69230769230769</v>
      </c>
      <c r="BA50" s="11">
        <v>68.53932584269663</v>
      </c>
    </row>
    <row r="51" spans="1:53" ht="11.25">
      <c r="A51" s="1" t="s">
        <v>174</v>
      </c>
      <c r="B51" s="11">
        <v>9.436141008322803</v>
      </c>
      <c r="C51" s="11">
        <v>10.16949152542373</v>
      </c>
      <c r="D51" s="11">
        <v>10.144927536231885</v>
      </c>
      <c r="E51" s="11">
        <v>16.040100250626566</v>
      </c>
      <c r="F51" s="11">
        <v>7.128309572301425</v>
      </c>
      <c r="G51" s="11">
        <v>10.180995475113122</v>
      </c>
      <c r="H51" s="11">
        <v>13.588110403397028</v>
      </c>
      <c r="I51" s="11">
        <v>4.444444444444445</v>
      </c>
      <c r="J51" s="11">
        <v>16.100872938894277</v>
      </c>
      <c r="K51" s="11">
        <v>13.184079601990051</v>
      </c>
      <c r="L51" s="11">
        <v>18.230088495575224</v>
      </c>
      <c r="M51" s="11">
        <v>24.35483870967742</v>
      </c>
      <c r="N51" s="11">
        <v>7.006369426751593</v>
      </c>
      <c r="O51" s="11">
        <v>6.012269938650307</v>
      </c>
      <c r="P51" s="11">
        <v>6.8181818181818175</v>
      </c>
      <c r="Q51" s="11">
        <v>7.967032967032966</v>
      </c>
      <c r="R51" s="11">
        <v>8.226691042047532</v>
      </c>
      <c r="S51" s="11">
        <v>7.55082284607938</v>
      </c>
      <c r="T51" s="11">
        <v>7.01468189233279</v>
      </c>
      <c r="U51" s="11">
        <v>12.770137524557956</v>
      </c>
      <c r="V51" s="11">
        <v>6.0606060606060606</v>
      </c>
      <c r="W51" s="11">
        <v>11.815068493150685</v>
      </c>
      <c r="X51" s="11">
        <v>7.254901960784315</v>
      </c>
      <c r="Y51" s="11">
        <v>13.561847988077497</v>
      </c>
      <c r="Z51" s="11">
        <v>13.029827315541601</v>
      </c>
      <c r="AA51" s="11">
        <v>10.150375939849624</v>
      </c>
      <c r="AB51" s="11">
        <v>2.877697841726619</v>
      </c>
      <c r="AC51" s="11">
        <v>6.437125748502994</v>
      </c>
      <c r="AD51" s="11">
        <v>12.048192771084338</v>
      </c>
      <c r="AE51" s="11">
        <v>10.477453580901857</v>
      </c>
      <c r="AF51" s="11">
        <v>5.75139146567718</v>
      </c>
      <c r="AG51" s="11">
        <v>13.036303630363037</v>
      </c>
      <c r="AH51" s="11">
        <v>6.1946902654867255</v>
      </c>
      <c r="AI51" s="11">
        <v>10.602910602910603</v>
      </c>
      <c r="AJ51" s="11">
        <v>5.602304601622318</v>
      </c>
      <c r="AK51" s="11">
        <v>16.93121693121693</v>
      </c>
      <c r="AL51" s="11">
        <v>9.635416666666668</v>
      </c>
      <c r="AM51" s="11">
        <v>11.13138686131387</v>
      </c>
      <c r="AN51" s="11">
        <v>11.864406779661017</v>
      </c>
      <c r="AO51" s="11">
        <v>12.574850299401197</v>
      </c>
      <c r="AP51" s="11">
        <v>18.341708542713565</v>
      </c>
      <c r="AQ51" s="11">
        <v>9.486780715396579</v>
      </c>
      <c r="AR51" s="11">
        <v>7.490974729241877</v>
      </c>
      <c r="AS51" s="11">
        <v>8.528037383177569</v>
      </c>
      <c r="AT51" s="11">
        <v>8.674698795180722</v>
      </c>
      <c r="AU51" s="11">
        <v>18.26086956521739</v>
      </c>
      <c r="AV51" s="11">
        <v>7.712765957446808</v>
      </c>
      <c r="AW51" s="11">
        <v>12.020033388981636</v>
      </c>
      <c r="AX51" s="11">
        <v>0.5405405405405406</v>
      </c>
      <c r="AY51" s="11">
        <v>12.432432432432433</v>
      </c>
      <c r="AZ51" s="11">
        <v>13.846153846153847</v>
      </c>
      <c r="BA51" s="11">
        <v>3.6918138041733553</v>
      </c>
    </row>
    <row r="52" spans="1:53" ht="11.25">
      <c r="A52" s="1" t="s">
        <v>175</v>
      </c>
      <c r="B52" s="11">
        <v>3.5981959998257005</v>
      </c>
      <c r="C52" s="11">
        <v>2.663438256658596</v>
      </c>
      <c r="D52" s="11">
        <v>4.63768115942029</v>
      </c>
      <c r="E52" s="11">
        <v>1.7543859649122806</v>
      </c>
      <c r="F52" s="11">
        <v>2.240325865580448</v>
      </c>
      <c r="G52" s="11">
        <v>3.167420814479638</v>
      </c>
      <c r="H52" s="11">
        <v>5.095541401273886</v>
      </c>
      <c r="I52" s="11">
        <v>4.444444444444445</v>
      </c>
      <c r="J52" s="11">
        <v>2.8128031037827355</v>
      </c>
      <c r="K52" s="11">
        <v>1.7412935323383085</v>
      </c>
      <c r="L52" s="11">
        <v>3.185840707964602</v>
      </c>
      <c r="M52" s="11">
        <v>2.5806451612903225</v>
      </c>
      <c r="N52" s="11">
        <v>2.9723991507431</v>
      </c>
      <c r="O52" s="11">
        <v>3.3128834355828225</v>
      </c>
      <c r="P52" s="11">
        <v>5.06993006993007</v>
      </c>
      <c r="Q52" s="11">
        <v>5.769230769230769</v>
      </c>
      <c r="R52" s="11">
        <v>3.1078610603290677</v>
      </c>
      <c r="S52" s="11">
        <v>1.452081316553727</v>
      </c>
      <c r="T52" s="11">
        <v>5.383360522022838</v>
      </c>
      <c r="U52" s="11">
        <v>3.143418467583497</v>
      </c>
      <c r="V52" s="11">
        <v>2.7417027417027415</v>
      </c>
      <c r="W52" s="11">
        <v>3.595890410958904</v>
      </c>
      <c r="X52" s="11">
        <v>4.313725490196078</v>
      </c>
      <c r="Y52" s="11">
        <v>4.769001490312966</v>
      </c>
      <c r="Z52" s="11">
        <v>6.279434850863422</v>
      </c>
      <c r="AA52" s="11">
        <v>2.0676691729323307</v>
      </c>
      <c r="AB52" s="11">
        <v>0.9592326139088728</v>
      </c>
      <c r="AC52" s="11">
        <v>5.239520958083832</v>
      </c>
      <c r="AD52" s="11">
        <v>4.647160068846816</v>
      </c>
      <c r="AE52" s="11">
        <v>3.580901856763926</v>
      </c>
      <c r="AF52" s="11">
        <v>4.081632653061225</v>
      </c>
      <c r="AG52" s="11">
        <v>3.4653465346534658</v>
      </c>
      <c r="AH52" s="11">
        <v>3.185840707964602</v>
      </c>
      <c r="AI52" s="11">
        <v>1.2474012474012475</v>
      </c>
      <c r="AJ52" s="11">
        <v>3.714653930710333</v>
      </c>
      <c r="AK52" s="11">
        <v>5.114638447971781</v>
      </c>
      <c r="AL52" s="11">
        <v>8.072916666666668</v>
      </c>
      <c r="AM52" s="11">
        <v>10.766423357664232</v>
      </c>
      <c r="AN52" s="11">
        <v>2.5423728813559325</v>
      </c>
      <c r="AO52" s="11">
        <v>2.5449101796407185</v>
      </c>
      <c r="AP52" s="11">
        <v>3.8944723618090453</v>
      </c>
      <c r="AQ52" s="11">
        <v>1.7107309486780715</v>
      </c>
      <c r="AR52" s="11">
        <v>4.422382671480144</v>
      </c>
      <c r="AS52" s="11">
        <v>2.336448598130841</v>
      </c>
      <c r="AT52" s="11">
        <v>6.746987951807229</v>
      </c>
      <c r="AU52" s="11">
        <v>3.768115942028986</v>
      </c>
      <c r="AV52" s="11">
        <v>4.25531914893617</v>
      </c>
      <c r="AW52" s="11">
        <v>3.8397328881469113</v>
      </c>
      <c r="AX52" s="11">
        <v>2.7027027027027026</v>
      </c>
      <c r="AY52" s="11">
        <v>3.783783783783784</v>
      </c>
      <c r="AZ52" s="11">
        <v>4.615384615384616</v>
      </c>
      <c r="BA52" s="11">
        <v>3.8523274478330656</v>
      </c>
    </row>
    <row r="53" spans="1:53" ht="11.25">
      <c r="A53" s="1" t="s">
        <v>176</v>
      </c>
      <c r="B53" s="11">
        <v>3.89668395137043</v>
      </c>
      <c r="C53" s="11">
        <v>5.084745762711865</v>
      </c>
      <c r="D53" s="11">
        <v>8.115942028985506</v>
      </c>
      <c r="E53" s="11">
        <v>5.012531328320802</v>
      </c>
      <c r="F53" s="11">
        <v>5.906313645621181</v>
      </c>
      <c r="G53" s="11">
        <v>2.0361990950226243</v>
      </c>
      <c r="H53" s="11">
        <v>8.492569002123142</v>
      </c>
      <c r="I53" s="11">
        <v>10.833333333333334</v>
      </c>
      <c r="J53" s="11">
        <v>2.8128031037827355</v>
      </c>
      <c r="K53" s="11">
        <v>1.7412935323383085</v>
      </c>
      <c r="L53" s="11">
        <v>7.433628318584071</v>
      </c>
      <c r="M53" s="11">
        <v>2.258064516129032</v>
      </c>
      <c r="N53" s="11">
        <v>3.821656050955414</v>
      </c>
      <c r="O53" s="11">
        <v>5.153374233128835</v>
      </c>
      <c r="P53" s="11">
        <v>8.566433566433567</v>
      </c>
      <c r="Q53" s="11">
        <v>7.967032967032966</v>
      </c>
      <c r="R53" s="11">
        <v>4.387568555758683</v>
      </c>
      <c r="S53" s="11">
        <v>2.904162633107454</v>
      </c>
      <c r="T53" s="11">
        <v>4.404567699836868</v>
      </c>
      <c r="U53" s="11">
        <v>0.9823182711198428</v>
      </c>
      <c r="V53" s="11">
        <v>7.07070707070707</v>
      </c>
      <c r="W53" s="11">
        <v>1.8835616438356164</v>
      </c>
      <c r="X53" s="11">
        <v>4.117647058823529</v>
      </c>
      <c r="Y53" s="11">
        <v>3.129657228017884</v>
      </c>
      <c r="Z53" s="11">
        <v>2.0408163265306123</v>
      </c>
      <c r="AA53" s="11">
        <v>2.819548872180451</v>
      </c>
      <c r="AB53" s="11">
        <v>5.515587529976019</v>
      </c>
      <c r="AC53" s="11">
        <v>2.844311377245509</v>
      </c>
      <c r="AD53" s="11">
        <v>5.851979345955249</v>
      </c>
      <c r="AE53" s="11">
        <v>1.1936339522546418</v>
      </c>
      <c r="AF53" s="11">
        <v>5.194805194805195</v>
      </c>
      <c r="AG53" s="11">
        <v>3.1353135313531353</v>
      </c>
      <c r="AH53" s="11">
        <v>2.47787610619469</v>
      </c>
      <c r="AI53" s="11">
        <v>3.9501039501039505</v>
      </c>
      <c r="AJ53" s="11">
        <v>2.986884997346676</v>
      </c>
      <c r="AK53" s="11">
        <v>4.056437389770723</v>
      </c>
      <c r="AL53" s="11">
        <v>2.473958333333333</v>
      </c>
      <c r="AM53" s="11">
        <v>3.2846715328467155</v>
      </c>
      <c r="AN53" s="11">
        <v>2.663438256658596</v>
      </c>
      <c r="AO53" s="11">
        <v>2.9940119760479043</v>
      </c>
      <c r="AP53" s="11">
        <v>2.0100502512562812</v>
      </c>
      <c r="AQ53" s="11">
        <v>1.7107309486780715</v>
      </c>
      <c r="AR53" s="11">
        <v>6.4981949458483745</v>
      </c>
      <c r="AS53" s="11">
        <v>1.2850467289719625</v>
      </c>
      <c r="AT53" s="11">
        <v>1.9277108433734942</v>
      </c>
      <c r="AU53" s="11">
        <v>0.8695652173913043</v>
      </c>
      <c r="AV53" s="11">
        <v>7.712765957446808</v>
      </c>
      <c r="AW53" s="11">
        <v>5.175292153589315</v>
      </c>
      <c r="AX53" s="11">
        <v>12.432432432432433</v>
      </c>
      <c r="AY53" s="11">
        <v>2.4324324324324325</v>
      </c>
      <c r="AZ53" s="11">
        <v>5.538461538461538</v>
      </c>
      <c r="BA53" s="11">
        <v>4.173354735152488</v>
      </c>
    </row>
    <row r="54" spans="1:53" ht="11.25">
      <c r="A54" s="1" t="s">
        <v>12</v>
      </c>
      <c r="B54" s="11">
        <v>0.07189855767135822</v>
      </c>
      <c r="C54" s="11">
        <v>0.24213075060532688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0.24875621890547264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0.2398081534772182</v>
      </c>
      <c r="AC54" s="11">
        <v>0</v>
      </c>
      <c r="AD54" s="11">
        <v>0.17211703958691912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0.3527336860670194</v>
      </c>
      <c r="AL54" s="11">
        <v>1.3020833333333335</v>
      </c>
      <c r="AM54" s="11">
        <v>1.6423357664233578</v>
      </c>
      <c r="AN54" s="11">
        <v>0.24213075060532688</v>
      </c>
      <c r="AO54" s="11">
        <v>0</v>
      </c>
      <c r="AP54" s="11">
        <v>0.12562814070351758</v>
      </c>
      <c r="AQ54" s="11">
        <v>0.15552099533437014</v>
      </c>
      <c r="AR54" s="11">
        <v>0.09025270758122744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0.3076923076923077</v>
      </c>
      <c r="BA54" s="11">
        <v>0</v>
      </c>
    </row>
    <row r="57" ht="11.25">
      <c r="G57" s="11"/>
    </row>
    <row r="60" ht="11.25">
      <c r="G60" s="11"/>
    </row>
    <row r="61" ht="11.25">
      <c r="G61" s="11"/>
    </row>
    <row r="62" ht="11.25">
      <c r="G62" s="11"/>
    </row>
  </sheetData>
  <printOptions/>
  <pageMargins left="0.75" right="0.75" top="1" bottom="1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Informação</dc:creator>
  <cp:keywords/>
  <dc:description/>
  <cp:lastModifiedBy>Gabriela</cp:lastModifiedBy>
  <cp:lastPrinted>2000-03-27T19:14:40Z</cp:lastPrinted>
  <dcterms:created xsi:type="dcterms:W3CDTF">1999-11-19T12:47:58Z</dcterms:created>
  <dcterms:modified xsi:type="dcterms:W3CDTF">2002-09-30T20:48:27Z</dcterms:modified>
  <cp:category/>
  <cp:version/>
  <cp:contentType/>
  <cp:contentStatus/>
</cp:coreProperties>
</file>